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50" windowWidth="19200" windowHeight="1095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M21" i="2" l="1"/>
  <c r="B21" i="2"/>
  <c r="M20" i="2"/>
  <c r="I20" i="2"/>
  <c r="E20" i="2"/>
  <c r="C20" i="2"/>
  <c r="B20" i="2" s="1"/>
  <c r="M19" i="2"/>
  <c r="I19" i="2"/>
  <c r="E19" i="2"/>
  <c r="C19" i="2" s="1"/>
  <c r="B19" i="2" s="1"/>
  <c r="M18" i="2"/>
  <c r="I18" i="2"/>
  <c r="E18" i="2"/>
  <c r="C18" i="2"/>
  <c r="B18" i="2" s="1"/>
  <c r="M17" i="2"/>
  <c r="I17" i="2"/>
  <c r="E17" i="2"/>
  <c r="C17" i="2" s="1"/>
  <c r="B17" i="2" s="1"/>
  <c r="M16" i="2"/>
  <c r="C16" i="2"/>
  <c r="B16" i="2" s="1"/>
  <c r="M15" i="2"/>
  <c r="I15" i="2"/>
  <c r="C15" i="2"/>
  <c r="B15" i="2" s="1"/>
  <c r="M14" i="2"/>
  <c r="I14" i="2"/>
  <c r="C14" i="2"/>
  <c r="B14" i="2" s="1"/>
  <c r="M13" i="2"/>
  <c r="I13" i="2"/>
  <c r="C13" i="2"/>
  <c r="B13" i="2" s="1"/>
  <c r="M12" i="2"/>
  <c r="B12" i="2"/>
  <c r="M11" i="2"/>
  <c r="I11" i="2"/>
  <c r="B11" i="2"/>
  <c r="I10" i="2"/>
  <c r="B10" i="2"/>
  <c r="M7" i="2"/>
  <c r="E9" i="2"/>
  <c r="C9" i="2" s="1"/>
  <c r="B9" i="2" s="1"/>
  <c r="I7" i="2"/>
  <c r="E8" i="2"/>
  <c r="C8" i="2"/>
  <c r="B8" i="2" s="1"/>
  <c r="N7" i="2"/>
  <c r="L7" i="2"/>
  <c r="K7" i="2"/>
  <c r="J7" i="2"/>
  <c r="H7" i="2"/>
  <c r="G7" i="2"/>
  <c r="F7" i="2"/>
  <c r="D7" i="2"/>
  <c r="B7" i="2" l="1"/>
  <c r="C7" i="2"/>
  <c r="E7" i="2"/>
</calcChain>
</file>

<file path=xl/sharedStrings.xml><?xml version="1.0" encoding="utf-8"?>
<sst xmlns="http://schemas.openxmlformats.org/spreadsheetml/2006/main" count="35" uniqueCount="33">
  <si>
    <t>合计</t>
    <phoneticPr fontId="1" type="noConversion"/>
  </si>
  <si>
    <t>森林资源管护支出</t>
    <phoneticPr fontId="1" type="noConversion"/>
  </si>
  <si>
    <t>森林资源培育支出</t>
    <phoneticPr fontId="1" type="noConversion"/>
  </si>
  <si>
    <t>天保工程区
管护补助</t>
    <phoneticPr fontId="1" type="noConversion"/>
  </si>
  <si>
    <t>退耕还生态林纳入森林生态效益
补偿补助</t>
    <phoneticPr fontId="1" type="noConversion"/>
  </si>
  <si>
    <t>青山区</t>
    <phoneticPr fontId="1" type="noConversion"/>
  </si>
  <si>
    <t>东河区</t>
    <phoneticPr fontId="1" type="noConversion"/>
  </si>
  <si>
    <t>九原区</t>
    <phoneticPr fontId="1" type="noConversion"/>
  </si>
  <si>
    <t>石拐区</t>
    <phoneticPr fontId="1" type="noConversion"/>
  </si>
  <si>
    <t>土右旗</t>
    <phoneticPr fontId="1" type="noConversion"/>
  </si>
  <si>
    <t>达茂旗</t>
    <phoneticPr fontId="1" type="noConversion"/>
  </si>
  <si>
    <t>固阳县</t>
    <phoneticPr fontId="1" type="noConversion"/>
  </si>
  <si>
    <t>总  计</t>
    <phoneticPr fontId="1" type="noConversion"/>
  </si>
  <si>
    <t>昆  区</t>
    <phoneticPr fontId="1" type="noConversion"/>
  </si>
  <si>
    <t>森林生态效益补偿补助</t>
    <phoneticPr fontId="1" type="noConversion"/>
  </si>
  <si>
    <t>总计</t>
    <phoneticPr fontId="1" type="noConversion"/>
  </si>
  <si>
    <t>小计</t>
    <phoneticPr fontId="1" type="noConversion"/>
  </si>
  <si>
    <t>森林抚育补助</t>
    <phoneticPr fontId="1" type="noConversion"/>
  </si>
  <si>
    <t>退耕还生态林纳入抚育补助</t>
    <phoneticPr fontId="1" type="noConversion"/>
  </si>
  <si>
    <t>林木良种
培育补助</t>
    <phoneticPr fontId="1" type="noConversion"/>
  </si>
  <si>
    <t>市林木种苗站</t>
    <phoneticPr fontId="1" type="noConversion"/>
  </si>
  <si>
    <t>市森防站</t>
    <phoneticPr fontId="1" type="noConversion"/>
  </si>
  <si>
    <t>森林生态效
益补偿补助</t>
    <phoneticPr fontId="1" type="noConversion"/>
  </si>
  <si>
    <t>森林生态效
益公共管护</t>
    <phoneticPr fontId="1" type="noConversion"/>
  </si>
  <si>
    <t>生态保护体系建设支出</t>
    <phoneticPr fontId="1" type="noConversion"/>
  </si>
  <si>
    <t>单位：万元</t>
    <phoneticPr fontId="1" type="noConversion"/>
  </si>
  <si>
    <t>市林业工作站</t>
    <phoneticPr fontId="1" type="noConversion"/>
  </si>
  <si>
    <t>市林业和草原局</t>
    <phoneticPr fontId="1" type="noConversion"/>
  </si>
  <si>
    <t>高新区</t>
    <phoneticPr fontId="1" type="noConversion"/>
  </si>
  <si>
    <t>林业有害
生物防治
补助</t>
    <phoneticPr fontId="1" type="noConversion"/>
  </si>
  <si>
    <t>市森林病虫害
防治检疫站</t>
    <phoneticPr fontId="1" type="noConversion"/>
  </si>
  <si>
    <t>2020年中央财政林业改革发展资金预算分配表</t>
    <phoneticPr fontId="1" type="noConversion"/>
  </si>
  <si>
    <t xml:space="preserve">
      功能
      科目
  地区
（单位）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</si>
</sst>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0</xdr:col>
      <xdr:colOff>1076325</xdr:colOff>
      <xdr:row>5</xdr:row>
      <xdr:rowOff>171450</xdr:rowOff>
    </xdr:to>
    <xdr:cxnSp macro="">
      <xdr:nvCxnSpPr>
        <xdr:cNvPr id="3" name="直接连接符 2"/>
        <xdr:cNvCxnSpPr/>
      </xdr:nvCxnSpPr>
      <xdr:spPr>
        <a:xfrm rot="16200000" flipH="1">
          <a:off x="-19050" y="885825"/>
          <a:ext cx="1114425" cy="1076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N4" sqref="N4:N5"/>
    </sheetView>
  </sheetViews>
  <sheetFormatPr defaultRowHeight="13.5" x14ac:dyDescent="0.15"/>
  <cols>
    <col min="1" max="1" width="15.125" customWidth="1"/>
    <col min="2" max="3" width="10.625" customWidth="1"/>
    <col min="4" max="4" width="9.5" customWidth="1"/>
    <col min="5" max="7" width="10.625" customWidth="1"/>
    <col min="8" max="8" width="9.625" customWidth="1"/>
    <col min="9" max="9" width="9.125" customWidth="1"/>
    <col min="10" max="10" width="9.875" customWidth="1"/>
    <col min="11" max="11" width="10.625" customWidth="1"/>
    <col min="12" max="12" width="9.625" customWidth="1"/>
    <col min="13" max="13" width="8.625" customWidth="1"/>
    <col min="14" max="14" width="8.125" customWidth="1"/>
  </cols>
  <sheetData>
    <row r="1" spans="1:14" ht="30" customHeight="1" x14ac:dyDescent="0.1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0.100000000000001" customHeight="1" x14ac:dyDescent="0.15">
      <c r="L2" s="3"/>
      <c r="M2" s="31" t="s">
        <v>25</v>
      </c>
      <c r="N2" s="31"/>
    </row>
    <row r="3" spans="1:14" s="1" customFormat="1" ht="30" customHeight="1" x14ac:dyDescent="0.15">
      <c r="A3" s="27" t="s">
        <v>32</v>
      </c>
      <c r="B3" s="16" t="s">
        <v>15</v>
      </c>
      <c r="C3" s="19" t="s">
        <v>1</v>
      </c>
      <c r="D3" s="20"/>
      <c r="E3" s="20"/>
      <c r="F3" s="20"/>
      <c r="G3" s="20"/>
      <c r="H3" s="21"/>
      <c r="I3" s="19" t="s">
        <v>2</v>
      </c>
      <c r="J3" s="20"/>
      <c r="K3" s="20"/>
      <c r="L3" s="21"/>
      <c r="M3" s="22" t="s">
        <v>24</v>
      </c>
      <c r="N3" s="23"/>
    </row>
    <row r="4" spans="1:14" s="1" customFormat="1" ht="23.45" customHeight="1" x14ac:dyDescent="0.15">
      <c r="A4" s="28"/>
      <c r="B4" s="17"/>
      <c r="C4" s="24" t="s">
        <v>0</v>
      </c>
      <c r="D4" s="24" t="s">
        <v>3</v>
      </c>
      <c r="E4" s="14" t="s">
        <v>14</v>
      </c>
      <c r="F4" s="14"/>
      <c r="G4" s="14"/>
      <c r="H4" s="24" t="s">
        <v>4</v>
      </c>
      <c r="I4" s="14" t="s">
        <v>0</v>
      </c>
      <c r="J4" s="24" t="s">
        <v>17</v>
      </c>
      <c r="K4" s="24" t="s">
        <v>18</v>
      </c>
      <c r="L4" s="14" t="s">
        <v>19</v>
      </c>
      <c r="M4" s="26" t="s">
        <v>0</v>
      </c>
      <c r="N4" s="14" t="s">
        <v>29</v>
      </c>
    </row>
    <row r="5" spans="1:14" s="2" customFormat="1" ht="40.15" customHeight="1" x14ac:dyDescent="0.15">
      <c r="A5" s="28"/>
      <c r="B5" s="18"/>
      <c r="C5" s="25"/>
      <c r="D5" s="25"/>
      <c r="E5" s="9" t="s">
        <v>16</v>
      </c>
      <c r="F5" s="9" t="s">
        <v>22</v>
      </c>
      <c r="G5" s="9" t="s">
        <v>23</v>
      </c>
      <c r="H5" s="25"/>
      <c r="I5" s="14"/>
      <c r="J5" s="25"/>
      <c r="K5" s="25"/>
      <c r="L5" s="14"/>
      <c r="M5" s="26"/>
      <c r="N5" s="14"/>
    </row>
    <row r="6" spans="1:14" s="2" customFormat="1" ht="19.5" customHeight="1" x14ac:dyDescent="0.15">
      <c r="A6" s="29"/>
      <c r="B6" s="12"/>
      <c r="C6" s="13"/>
      <c r="D6" s="13">
        <v>2130299</v>
      </c>
      <c r="E6" s="11"/>
      <c r="F6" s="22">
        <v>2130209</v>
      </c>
      <c r="G6" s="23"/>
      <c r="H6" s="13">
        <v>2130209</v>
      </c>
      <c r="I6" s="11"/>
      <c r="J6" s="22">
        <v>2130205</v>
      </c>
      <c r="K6" s="30"/>
      <c r="L6" s="23"/>
      <c r="M6" s="10"/>
      <c r="N6" s="11">
        <v>2130234</v>
      </c>
    </row>
    <row r="7" spans="1:14" s="1" customFormat="1" ht="21" customHeight="1" x14ac:dyDescent="0.15">
      <c r="A7" s="8" t="s">
        <v>12</v>
      </c>
      <c r="B7" s="7">
        <f t="shared" ref="B7:N7" si="0">SUM(B8:B21)</f>
        <v>7054</v>
      </c>
      <c r="C7" s="7">
        <f t="shared" si="0"/>
        <v>5565</v>
      </c>
      <c r="D7" s="7">
        <f t="shared" si="0"/>
        <v>2232</v>
      </c>
      <c r="E7" s="7">
        <f t="shared" si="0"/>
        <v>3171</v>
      </c>
      <c r="F7" s="7">
        <f t="shared" si="0"/>
        <v>3061</v>
      </c>
      <c r="G7" s="7">
        <f t="shared" si="0"/>
        <v>110</v>
      </c>
      <c r="H7" s="7">
        <f t="shared" si="0"/>
        <v>162</v>
      </c>
      <c r="I7" s="7">
        <f t="shared" si="0"/>
        <v>1439</v>
      </c>
      <c r="J7" s="7">
        <f t="shared" si="0"/>
        <v>800</v>
      </c>
      <c r="K7" s="7">
        <f t="shared" si="0"/>
        <v>534</v>
      </c>
      <c r="L7" s="7">
        <f t="shared" si="0"/>
        <v>105</v>
      </c>
      <c r="M7" s="7">
        <f t="shared" si="0"/>
        <v>50</v>
      </c>
      <c r="N7" s="7">
        <f t="shared" si="0"/>
        <v>50</v>
      </c>
    </row>
    <row r="8" spans="1:14" s="1" customFormat="1" ht="21" customHeight="1" x14ac:dyDescent="0.15">
      <c r="A8" s="8" t="s">
        <v>27</v>
      </c>
      <c r="B8" s="7">
        <f t="shared" ref="B8:B21" si="1">SUM(C8,I8,M8)</f>
        <v>30</v>
      </c>
      <c r="C8" s="6">
        <f t="shared" ref="C8:C20" si="2">SUM(D8,E8,H8)</f>
        <v>30</v>
      </c>
      <c r="D8" s="6"/>
      <c r="E8" s="6">
        <f t="shared" ref="E8:E20" si="3">SUM(F8:G8)</f>
        <v>30</v>
      </c>
      <c r="F8" s="6"/>
      <c r="G8" s="6">
        <v>30</v>
      </c>
      <c r="H8" s="6"/>
      <c r="I8" s="6"/>
      <c r="J8" s="6"/>
      <c r="K8" s="6"/>
      <c r="L8" s="6"/>
      <c r="M8" s="6"/>
      <c r="N8" s="6"/>
    </row>
    <row r="9" spans="1:14" s="1" customFormat="1" ht="21" customHeight="1" x14ac:dyDescent="0.15">
      <c r="A9" s="8" t="s">
        <v>26</v>
      </c>
      <c r="B9" s="7">
        <f t="shared" si="1"/>
        <v>60</v>
      </c>
      <c r="C9" s="6">
        <f t="shared" si="2"/>
        <v>60</v>
      </c>
      <c r="D9" s="6"/>
      <c r="E9" s="6">
        <f t="shared" si="3"/>
        <v>60</v>
      </c>
      <c r="F9" s="6"/>
      <c r="G9" s="6">
        <v>60</v>
      </c>
      <c r="H9" s="6"/>
      <c r="I9" s="6"/>
      <c r="J9" s="6"/>
      <c r="K9" s="6"/>
      <c r="L9" s="6"/>
      <c r="M9" s="6"/>
      <c r="N9" s="6"/>
    </row>
    <row r="10" spans="1:14" s="1" customFormat="1" ht="21" customHeight="1" x14ac:dyDescent="0.15">
      <c r="A10" s="8" t="s">
        <v>20</v>
      </c>
      <c r="B10" s="7">
        <f t="shared" si="1"/>
        <v>50</v>
      </c>
      <c r="C10" s="6"/>
      <c r="D10" s="6"/>
      <c r="E10" s="6"/>
      <c r="F10" s="6"/>
      <c r="G10" s="6"/>
      <c r="H10" s="6"/>
      <c r="I10" s="6">
        <f t="shared" ref="I10:I20" si="4">SUM(J10:L10)</f>
        <v>50</v>
      </c>
      <c r="J10" s="6"/>
      <c r="K10" s="6"/>
      <c r="L10" s="6">
        <v>50</v>
      </c>
      <c r="M10" s="6"/>
      <c r="N10" s="6"/>
    </row>
    <row r="11" spans="1:14" s="1" customFormat="1" ht="24.95" hidden="1" customHeight="1" x14ac:dyDescent="0.15">
      <c r="A11" s="8" t="s">
        <v>21</v>
      </c>
      <c r="B11" s="7">
        <f t="shared" si="1"/>
        <v>0</v>
      </c>
      <c r="C11" s="6"/>
      <c r="D11" s="6"/>
      <c r="E11" s="6"/>
      <c r="F11" s="6"/>
      <c r="G11" s="6"/>
      <c r="H11" s="6"/>
      <c r="I11" s="6">
        <f t="shared" si="4"/>
        <v>0</v>
      </c>
      <c r="J11" s="6"/>
      <c r="K11" s="6"/>
      <c r="L11" s="6"/>
      <c r="M11" s="6">
        <f t="shared" ref="M11:M21" si="5">SUM(N11)</f>
        <v>0</v>
      </c>
      <c r="N11" s="6"/>
    </row>
    <row r="12" spans="1:14" s="1" customFormat="1" ht="25.5" customHeight="1" x14ac:dyDescent="0.15">
      <c r="A12" s="5" t="s">
        <v>30</v>
      </c>
      <c r="B12" s="7">
        <f t="shared" si="1"/>
        <v>15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f t="shared" si="5"/>
        <v>15</v>
      </c>
      <c r="N12" s="6">
        <v>15</v>
      </c>
    </row>
    <row r="13" spans="1:14" s="1" customFormat="1" ht="21" customHeight="1" x14ac:dyDescent="0.15">
      <c r="A13" s="8" t="s">
        <v>13</v>
      </c>
      <c r="B13" s="7">
        <f t="shared" si="1"/>
        <v>91.4</v>
      </c>
      <c r="C13" s="6">
        <f t="shared" si="2"/>
        <v>83.4</v>
      </c>
      <c r="D13" s="6">
        <v>83.4</v>
      </c>
      <c r="E13" s="6"/>
      <c r="F13" s="6"/>
      <c r="G13" s="6"/>
      <c r="H13" s="6"/>
      <c r="I13" s="6">
        <f t="shared" si="4"/>
        <v>6</v>
      </c>
      <c r="J13" s="6"/>
      <c r="K13" s="6">
        <v>6</v>
      </c>
      <c r="L13" s="6"/>
      <c r="M13" s="6">
        <f t="shared" si="5"/>
        <v>2</v>
      </c>
      <c r="N13" s="6">
        <v>2</v>
      </c>
    </row>
    <row r="14" spans="1:14" s="1" customFormat="1" ht="21" customHeight="1" x14ac:dyDescent="0.15">
      <c r="A14" s="8" t="s">
        <v>5</v>
      </c>
      <c r="B14" s="7">
        <f t="shared" si="1"/>
        <v>98.2</v>
      </c>
      <c r="C14" s="6">
        <f t="shared" si="2"/>
        <v>95.8</v>
      </c>
      <c r="D14" s="6">
        <v>95.8</v>
      </c>
      <c r="E14" s="6"/>
      <c r="F14" s="6"/>
      <c r="G14" s="6"/>
      <c r="H14" s="6"/>
      <c r="I14" s="6">
        <f t="shared" si="4"/>
        <v>0.4</v>
      </c>
      <c r="J14" s="6"/>
      <c r="K14" s="6">
        <v>0.4</v>
      </c>
      <c r="L14" s="6"/>
      <c r="M14" s="6">
        <f t="shared" si="5"/>
        <v>2</v>
      </c>
      <c r="N14" s="6">
        <v>2</v>
      </c>
    </row>
    <row r="15" spans="1:14" s="1" customFormat="1" ht="21" customHeight="1" x14ac:dyDescent="0.15">
      <c r="A15" s="8" t="s">
        <v>6</v>
      </c>
      <c r="B15" s="7">
        <f t="shared" si="1"/>
        <v>158.4</v>
      </c>
      <c r="C15" s="6">
        <f t="shared" si="2"/>
        <v>155.6</v>
      </c>
      <c r="D15" s="6">
        <v>155.6</v>
      </c>
      <c r="E15" s="6"/>
      <c r="F15" s="6"/>
      <c r="G15" s="6"/>
      <c r="H15" s="6"/>
      <c r="I15" s="6">
        <f t="shared" si="4"/>
        <v>0.8</v>
      </c>
      <c r="J15" s="6"/>
      <c r="K15" s="6">
        <v>0.8</v>
      </c>
      <c r="L15" s="6"/>
      <c r="M15" s="6">
        <f t="shared" si="5"/>
        <v>2</v>
      </c>
      <c r="N15" s="6">
        <v>2</v>
      </c>
    </row>
    <row r="16" spans="1:14" s="1" customFormat="1" ht="21" customHeight="1" x14ac:dyDescent="0.15">
      <c r="A16" s="8" t="s">
        <v>7</v>
      </c>
      <c r="B16" s="7">
        <f t="shared" si="1"/>
        <v>206.8</v>
      </c>
      <c r="C16" s="6">
        <f t="shared" si="2"/>
        <v>200.8</v>
      </c>
      <c r="D16" s="6">
        <v>200.8</v>
      </c>
      <c r="E16" s="6"/>
      <c r="F16" s="6"/>
      <c r="G16" s="6"/>
      <c r="H16" s="6"/>
      <c r="I16" s="6"/>
      <c r="J16" s="6"/>
      <c r="K16" s="6"/>
      <c r="L16" s="6"/>
      <c r="M16" s="6">
        <f t="shared" si="5"/>
        <v>6</v>
      </c>
      <c r="N16" s="6">
        <v>6</v>
      </c>
    </row>
    <row r="17" spans="1:14" s="1" customFormat="1" ht="21" customHeight="1" x14ac:dyDescent="0.15">
      <c r="A17" s="8" t="s">
        <v>8</v>
      </c>
      <c r="B17" s="7">
        <f t="shared" si="1"/>
        <v>568.4</v>
      </c>
      <c r="C17" s="6">
        <f t="shared" si="2"/>
        <v>537.9</v>
      </c>
      <c r="D17" s="6">
        <v>383.5</v>
      </c>
      <c r="E17" s="6">
        <f t="shared" si="3"/>
        <v>154.4</v>
      </c>
      <c r="F17" s="6">
        <v>149.4</v>
      </c>
      <c r="G17" s="6">
        <v>5</v>
      </c>
      <c r="H17" s="6"/>
      <c r="I17" s="6">
        <f t="shared" si="4"/>
        <v>27.5</v>
      </c>
      <c r="J17" s="6"/>
      <c r="K17" s="6">
        <v>17.5</v>
      </c>
      <c r="L17" s="6">
        <v>10</v>
      </c>
      <c r="M17" s="6">
        <f t="shared" si="5"/>
        <v>3</v>
      </c>
      <c r="N17" s="6">
        <v>3</v>
      </c>
    </row>
    <row r="18" spans="1:14" s="1" customFormat="1" ht="21" customHeight="1" x14ac:dyDescent="0.15">
      <c r="A18" s="8" t="s">
        <v>9</v>
      </c>
      <c r="B18" s="7">
        <f t="shared" si="1"/>
        <v>894.90000000000009</v>
      </c>
      <c r="C18" s="6">
        <f t="shared" si="2"/>
        <v>855.90000000000009</v>
      </c>
      <c r="D18" s="6">
        <v>451.1</v>
      </c>
      <c r="E18" s="6">
        <f t="shared" si="3"/>
        <v>404.8</v>
      </c>
      <c r="F18" s="6">
        <v>399.8</v>
      </c>
      <c r="G18" s="6">
        <v>5</v>
      </c>
      <c r="H18" s="6"/>
      <c r="I18" s="6">
        <f t="shared" si="4"/>
        <v>33</v>
      </c>
      <c r="J18" s="6"/>
      <c r="K18" s="6">
        <v>18</v>
      </c>
      <c r="L18" s="6">
        <v>15</v>
      </c>
      <c r="M18" s="6">
        <f t="shared" si="5"/>
        <v>6</v>
      </c>
      <c r="N18" s="6">
        <v>6</v>
      </c>
    </row>
    <row r="19" spans="1:14" s="1" customFormat="1" ht="21" customHeight="1" x14ac:dyDescent="0.15">
      <c r="A19" s="8" t="s">
        <v>10</v>
      </c>
      <c r="B19" s="7">
        <f t="shared" si="1"/>
        <v>2674.3</v>
      </c>
      <c r="C19" s="6">
        <f t="shared" si="2"/>
        <v>1953.3</v>
      </c>
      <c r="D19" s="6"/>
      <c r="E19" s="6">
        <f t="shared" si="3"/>
        <v>1939</v>
      </c>
      <c r="F19" s="6">
        <v>1934</v>
      </c>
      <c r="G19" s="6">
        <v>5</v>
      </c>
      <c r="H19" s="6">
        <v>14.3</v>
      </c>
      <c r="I19" s="6">
        <f t="shared" si="4"/>
        <v>715</v>
      </c>
      <c r="J19" s="6">
        <v>500</v>
      </c>
      <c r="K19" s="6">
        <v>200</v>
      </c>
      <c r="L19" s="6">
        <v>15</v>
      </c>
      <c r="M19" s="6">
        <f t="shared" si="5"/>
        <v>6</v>
      </c>
      <c r="N19" s="6">
        <v>6</v>
      </c>
    </row>
    <row r="20" spans="1:14" s="1" customFormat="1" ht="21" customHeight="1" x14ac:dyDescent="0.15">
      <c r="A20" s="8" t="s">
        <v>11</v>
      </c>
      <c r="B20" s="7">
        <f t="shared" si="1"/>
        <v>2204.6</v>
      </c>
      <c r="C20" s="6">
        <f t="shared" si="2"/>
        <v>1592.3</v>
      </c>
      <c r="D20" s="6">
        <v>861.8</v>
      </c>
      <c r="E20" s="6">
        <f t="shared" si="3"/>
        <v>582.79999999999995</v>
      </c>
      <c r="F20" s="6">
        <v>577.79999999999995</v>
      </c>
      <c r="G20" s="6">
        <v>5</v>
      </c>
      <c r="H20" s="6">
        <v>147.69999999999999</v>
      </c>
      <c r="I20" s="6">
        <f t="shared" si="4"/>
        <v>606.29999999999995</v>
      </c>
      <c r="J20" s="6">
        <v>300</v>
      </c>
      <c r="K20" s="6">
        <v>291.3</v>
      </c>
      <c r="L20" s="6">
        <v>15</v>
      </c>
      <c r="M20" s="6">
        <f t="shared" si="5"/>
        <v>6</v>
      </c>
      <c r="N20" s="6">
        <v>6</v>
      </c>
    </row>
    <row r="21" spans="1:14" ht="21" customHeight="1" x14ac:dyDescent="0.15">
      <c r="A21" s="4" t="s">
        <v>28</v>
      </c>
      <c r="B21" s="7">
        <f t="shared" si="1"/>
        <v>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f t="shared" si="5"/>
        <v>2</v>
      </c>
      <c r="N21" s="6">
        <v>2</v>
      </c>
    </row>
    <row r="22" spans="1:14" ht="30" customHeight="1" x14ac:dyDescent="0.15"/>
    <row r="23" spans="1:14" ht="30" customHeight="1" x14ac:dyDescent="0.15"/>
    <row r="24" spans="1:14" ht="30" customHeight="1" x14ac:dyDescent="0.15"/>
    <row r="25" spans="1:14" ht="30" customHeight="1" x14ac:dyDescent="0.15"/>
    <row r="26" spans="1:14" ht="30" customHeight="1" x14ac:dyDescent="0.15"/>
    <row r="27" spans="1:14" ht="30" customHeight="1" x14ac:dyDescent="0.15"/>
    <row r="28" spans="1:14" ht="30" customHeight="1" x14ac:dyDescent="0.15"/>
    <row r="29" spans="1:14" ht="30" customHeight="1" x14ac:dyDescent="0.15"/>
    <row r="30" spans="1:14" ht="30" customHeight="1" x14ac:dyDescent="0.15"/>
  </sheetData>
  <mergeCells count="19">
    <mergeCell ref="J6:L6"/>
    <mergeCell ref="F6:G6"/>
    <mergeCell ref="M2:N2"/>
    <mergeCell ref="N4:N5"/>
    <mergeCell ref="A1:N1"/>
    <mergeCell ref="B3:B5"/>
    <mergeCell ref="C3:H3"/>
    <mergeCell ref="I3:L3"/>
    <mergeCell ref="M3:N3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A3:A6"/>
  </mergeCells>
  <phoneticPr fontId="1" type="noConversion"/>
  <pageMargins left="0.25" right="0.25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2020-03-10T07:01:37Z</dcterms:modified>
</cp:coreProperties>
</file>