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12" yWindow="-108" windowWidth="11988" windowHeight="11148"/>
  </bookViews>
  <sheets>
    <sheet name="盟市表格" sheetId="16" r:id="rId1"/>
    <sheet name="河湖" sheetId="2" r:id="rId2"/>
    <sheet name="水资源" sheetId="3" r:id="rId3"/>
    <sheet name="安全鉴定" sheetId="4" r:id="rId4"/>
    <sheet name="报废" sheetId="5" r:id="rId5"/>
    <sheet name="中小河流配套" sheetId="6" r:id="rId6"/>
    <sheet name="盟市重点项目（分盟市）" sheetId="17" r:id="rId7"/>
  </sheets>
  <definedNames>
    <definedName name="_xlnm.Print_Area" localSheetId="1">河湖!$A$1:$J$6</definedName>
    <definedName name="_xlnm.Print_Area" localSheetId="6">'盟市重点项目（分盟市）'!$A$1:$F$7</definedName>
    <definedName name="_xlnm.Print_Area" localSheetId="5">中小河流配套!$A$1:$G$7</definedName>
    <definedName name="_xlnm.Print_Titles" localSheetId="6">'盟市重点项目（分盟市）'!$1:$4</definedName>
    <definedName name="_xlnm.Print_Titles" localSheetId="5">中小河流配套!$1:$5</definedName>
  </definedNames>
  <calcPr calcId="145621"/>
</workbook>
</file>

<file path=xl/calcChain.xml><?xml version="1.0" encoding="utf-8"?>
<calcChain xmlns="http://schemas.openxmlformats.org/spreadsheetml/2006/main">
  <c r="B9" i="16" l="1"/>
  <c r="B6" i="16" l="1"/>
  <c r="K6" i="16"/>
  <c r="J6" i="16"/>
  <c r="I6" i="16"/>
  <c r="H6" i="16"/>
  <c r="G6" i="16"/>
  <c r="F6" i="16"/>
  <c r="E6" i="16"/>
  <c r="D6" i="16"/>
  <c r="C6" i="16"/>
  <c r="B7" i="16" l="1"/>
  <c r="B8" i="16"/>
  <c r="B10" i="16"/>
  <c r="B11" i="16"/>
  <c r="B12" i="16"/>
  <c r="B13" i="16"/>
  <c r="B14" i="16"/>
  <c r="B15" i="16"/>
  <c r="B16" i="16"/>
  <c r="B17" i="16"/>
  <c r="E5" i="17" l="1"/>
  <c r="F6" i="6" l="1"/>
  <c r="H5" i="5" l="1"/>
  <c r="D5" i="5"/>
  <c r="H5" i="4"/>
  <c r="D5" i="4"/>
  <c r="C6" i="2"/>
  <c r="C6" i="3"/>
</calcChain>
</file>

<file path=xl/sharedStrings.xml><?xml version="1.0" encoding="utf-8"?>
<sst xmlns="http://schemas.openxmlformats.org/spreadsheetml/2006/main" count="105" uniqueCount="85">
  <si>
    <t>序号</t>
  </si>
  <si>
    <t>序号</t>
    <phoneticPr fontId="2" type="noConversion"/>
  </si>
  <si>
    <t>盟市</t>
  </si>
  <si>
    <t>备注</t>
  </si>
  <si>
    <t>单位：眼、万元</t>
    <phoneticPr fontId="2" type="noConversion"/>
  </si>
  <si>
    <t>包头市</t>
  </si>
  <si>
    <t>包头市</t>
    <phoneticPr fontId="2" type="noConversion"/>
  </si>
  <si>
    <t>取水口核查登记及农业灌溉“以电折水”计量试点补助费分配表</t>
    <phoneticPr fontId="2" type="noConversion"/>
  </si>
  <si>
    <t>盟市</t>
    <phoneticPr fontId="2" type="noConversion"/>
  </si>
  <si>
    <t>备注</t>
    <phoneticPr fontId="2" type="noConversion"/>
  </si>
  <si>
    <t>金额</t>
    <phoneticPr fontId="2" type="noConversion"/>
  </si>
  <si>
    <t>“以电折水”计量试点</t>
    <phoneticPr fontId="2" type="noConversion"/>
  </si>
  <si>
    <t>机电井数量</t>
    <phoneticPr fontId="2" type="noConversion"/>
  </si>
  <si>
    <t>取水口核查登记</t>
    <phoneticPr fontId="2" type="noConversion"/>
  </si>
  <si>
    <t>小计</t>
    <phoneticPr fontId="2" type="noConversion"/>
  </si>
  <si>
    <t>盟  市</t>
  </si>
  <si>
    <t>湖泊管理范围划定</t>
  </si>
  <si>
    <t>河道管理范围划定</t>
  </si>
  <si>
    <t>补助资金</t>
  </si>
  <si>
    <t>河道划定长度（公里）</t>
  </si>
  <si>
    <r>
      <t>湖面积1Km</t>
    </r>
    <r>
      <rPr>
        <b/>
        <vertAlign val="superscript"/>
        <sz val="12"/>
        <color theme="1"/>
        <rFont val="仿宋"/>
        <family val="3"/>
        <charset val="134"/>
      </rPr>
      <t>2</t>
    </r>
    <r>
      <rPr>
        <b/>
        <sz val="12"/>
        <color theme="1"/>
        <rFont val="仿宋"/>
        <family val="3"/>
        <charset val="134"/>
      </rPr>
      <t>至10Km</t>
    </r>
    <r>
      <rPr>
        <b/>
        <vertAlign val="superscript"/>
        <sz val="12"/>
        <color theme="1"/>
        <rFont val="仿宋"/>
        <family val="3"/>
        <charset val="134"/>
      </rPr>
      <t>2</t>
    </r>
    <r>
      <rPr>
        <b/>
        <sz val="12"/>
        <color theme="1"/>
        <rFont val="仿宋"/>
        <family val="3"/>
        <charset val="134"/>
      </rPr>
      <t>湖泊数</t>
    </r>
  </si>
  <si>
    <r>
      <t>湖面积10Km</t>
    </r>
    <r>
      <rPr>
        <b/>
        <vertAlign val="superscript"/>
        <sz val="12"/>
        <color theme="1"/>
        <rFont val="仿宋"/>
        <family val="3"/>
        <charset val="134"/>
      </rPr>
      <t>2</t>
    </r>
    <r>
      <rPr>
        <b/>
        <sz val="12"/>
        <color theme="1"/>
        <rFont val="仿宋"/>
        <family val="3"/>
        <charset val="134"/>
      </rPr>
      <t>至100Km</t>
    </r>
    <r>
      <rPr>
        <b/>
        <vertAlign val="superscript"/>
        <sz val="12"/>
        <color theme="1"/>
        <rFont val="仿宋"/>
        <family val="3"/>
        <charset val="134"/>
      </rPr>
      <t>2</t>
    </r>
    <r>
      <rPr>
        <b/>
        <sz val="12"/>
        <color theme="1"/>
        <rFont val="仿宋"/>
        <family val="3"/>
        <charset val="134"/>
      </rPr>
      <t>湖泊数</t>
    </r>
  </si>
  <si>
    <r>
      <t>湖面积100Km</t>
    </r>
    <r>
      <rPr>
        <b/>
        <vertAlign val="superscript"/>
        <sz val="12"/>
        <color theme="1"/>
        <rFont val="仿宋"/>
        <family val="3"/>
        <charset val="134"/>
      </rPr>
      <t>2</t>
    </r>
    <r>
      <rPr>
        <b/>
        <sz val="12"/>
        <color theme="1"/>
        <rFont val="仿宋"/>
        <family val="3"/>
        <charset val="134"/>
      </rPr>
      <t>至500Km</t>
    </r>
    <r>
      <rPr>
        <b/>
        <vertAlign val="superscript"/>
        <sz val="12"/>
        <color theme="1"/>
        <rFont val="仿宋"/>
        <family val="3"/>
        <charset val="134"/>
      </rPr>
      <t>2</t>
    </r>
    <r>
      <rPr>
        <b/>
        <sz val="12"/>
        <color theme="1"/>
        <rFont val="仿宋"/>
        <family val="3"/>
        <charset val="134"/>
      </rPr>
      <t>湖泊数（个）</t>
    </r>
  </si>
  <si>
    <t>水库总数量</t>
  </si>
  <si>
    <t>本次拟鉴定水库数量</t>
  </si>
  <si>
    <t>大型</t>
  </si>
  <si>
    <t>中型</t>
  </si>
  <si>
    <t>小型</t>
  </si>
  <si>
    <t>2020年大坝安全鉴定补助费分配表</t>
    <phoneticPr fontId="2" type="noConversion"/>
  </si>
  <si>
    <t>单位：万元</t>
    <phoneticPr fontId="2" type="noConversion"/>
  </si>
  <si>
    <t>金额</t>
    <phoneticPr fontId="2" type="noConversion"/>
  </si>
  <si>
    <t>本次拟报废数量</t>
  </si>
  <si>
    <t>小（1）型</t>
  </si>
  <si>
    <t>小（2）型</t>
  </si>
  <si>
    <t>2020年报废水库补助费分配表</t>
    <phoneticPr fontId="2" type="noConversion"/>
  </si>
  <si>
    <t>附表5</t>
    <phoneticPr fontId="2" type="noConversion"/>
  </si>
  <si>
    <t>项目建设地点</t>
  </si>
  <si>
    <t>总投资</t>
  </si>
  <si>
    <t>中央补助资金</t>
  </si>
  <si>
    <t>所在地区</t>
  </si>
  <si>
    <t>项目名称</t>
  </si>
  <si>
    <r>
      <rPr>
        <sz val="11"/>
        <rFont val="宋体"/>
        <family val="3"/>
        <charset val="134"/>
      </rPr>
      <t>固阳县</t>
    </r>
  </si>
  <si>
    <t>昆都仑河后河段防洪工程（续）</t>
  </si>
  <si>
    <t>中小河流治理工程自治区本级配套资金分配表</t>
    <phoneticPr fontId="2" type="noConversion"/>
  </si>
  <si>
    <t>二</t>
    <phoneticPr fontId="2" type="noConversion"/>
  </si>
  <si>
    <t>旗县</t>
  </si>
  <si>
    <t>全区河湖管理范围划定补助资金分配表</t>
    <phoneticPr fontId="2" type="noConversion"/>
  </si>
  <si>
    <t>市本级</t>
  </si>
  <si>
    <t>昆都仑水库除险加固工程</t>
  </si>
  <si>
    <t>东河区</t>
  </si>
  <si>
    <t>2020年盟市重点项目补助资金分配表</t>
    <phoneticPr fontId="2" type="noConversion"/>
  </si>
  <si>
    <t>二</t>
    <phoneticPr fontId="2" type="noConversion"/>
  </si>
  <si>
    <t>附表1</t>
    <phoneticPr fontId="2" type="noConversion"/>
  </si>
  <si>
    <t>附表2</t>
    <phoneticPr fontId="2" type="noConversion"/>
  </si>
  <si>
    <t>附表3</t>
    <phoneticPr fontId="2" type="noConversion"/>
  </si>
  <si>
    <t>附表4</t>
    <phoneticPr fontId="2" type="noConversion"/>
  </si>
  <si>
    <t>单位：万元</t>
    <phoneticPr fontId="2" type="noConversion"/>
  </si>
  <si>
    <t>备注</t>
    <phoneticPr fontId="2" type="noConversion"/>
  </si>
  <si>
    <t>自治区本级配套资金</t>
    <phoneticPr fontId="2" type="noConversion"/>
  </si>
  <si>
    <t>附表12</t>
    <phoneticPr fontId="2" type="noConversion"/>
  </si>
  <si>
    <t>单位：万元</t>
    <phoneticPr fontId="2" type="noConversion"/>
  </si>
  <si>
    <t>补助金额</t>
    <phoneticPr fontId="2" type="noConversion"/>
  </si>
  <si>
    <t>固阳县</t>
  </si>
  <si>
    <t>达茂旗</t>
  </si>
  <si>
    <t>昆区</t>
  </si>
  <si>
    <t>青山区</t>
  </si>
  <si>
    <t>石拐区</t>
  </si>
  <si>
    <t>九原区</t>
  </si>
  <si>
    <t>土右旗</t>
  </si>
  <si>
    <t>市水资处</t>
    <phoneticPr fontId="2" type="noConversion"/>
  </si>
  <si>
    <t>高新区</t>
    <phoneticPr fontId="2" type="noConversion"/>
  </si>
  <si>
    <t>市水库管理处</t>
    <phoneticPr fontId="2" type="noConversion"/>
  </si>
  <si>
    <t>包头市</t>
    <phoneticPr fontId="2" type="noConversion"/>
  </si>
  <si>
    <t>合计</t>
    <phoneticPr fontId="2" type="noConversion"/>
  </si>
  <si>
    <t>河道管理范围补助</t>
    <phoneticPr fontId="2" type="noConversion"/>
  </si>
  <si>
    <t>水库安全鉴定补助</t>
    <phoneticPr fontId="2" type="noConversion"/>
  </si>
  <si>
    <t>取水口核查登记补助</t>
    <phoneticPr fontId="2" type="noConversion"/>
  </si>
  <si>
    <t>报废水库补助费</t>
    <phoneticPr fontId="2" type="noConversion"/>
  </si>
  <si>
    <t>盟市重点项目补助资金</t>
    <phoneticPr fontId="2" type="noConversion"/>
  </si>
  <si>
    <t>中小河流治理工程</t>
    <phoneticPr fontId="2" type="noConversion"/>
  </si>
  <si>
    <t>农村牧区饮水安全巩固提升工程</t>
    <phoneticPr fontId="2" type="noConversion"/>
  </si>
  <si>
    <t>安全饮水巩固提升项目</t>
    <phoneticPr fontId="2" type="noConversion"/>
  </si>
  <si>
    <t>湖泊管理范围</t>
    <phoneticPr fontId="2" type="noConversion"/>
  </si>
  <si>
    <t>包头市2020年自治区水利发展资金分配表</t>
    <phoneticPr fontId="2" type="noConversion"/>
  </si>
  <si>
    <t>东河区沙尔沁地区沟渠水系生态恢复治理项目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</si>
</sst>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43" formatCode="_ * #,##0.00_ ;_ * \-#,##0.00_ ;_ * &quot;-&quot;??_ ;_ @_ "/>
    <numFmt numFmtId="176" formatCode="0_ "/>
  </numFmts>
  <fonts count="6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6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rgb="FF000000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vertAlign val="superscript"/>
      <sz val="12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6"/>
      <color rgb="FF000000"/>
      <name val="黑体"/>
      <family val="3"/>
      <charset val="134"/>
    </font>
    <font>
      <sz val="11"/>
      <color rgb="FF000000"/>
      <name val="仿宋_GB2312"/>
      <family val="3"/>
      <charset val="134"/>
    </font>
    <font>
      <u/>
      <sz val="11"/>
      <color rgb="FF000000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宋体"/>
      <family val="3"/>
      <charset val="134"/>
    </font>
    <font>
      <sz val="18"/>
      <color theme="1"/>
      <name val="黑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16"/>
      <name val="宋体"/>
      <family val="3"/>
      <charset val="134"/>
    </font>
    <font>
      <sz val="10"/>
      <name val="仿宋体"/>
      <charset val="134"/>
    </font>
    <font>
      <sz val="10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0"/>
      <name val="宋体"/>
      <family val="3"/>
      <charset val="134"/>
    </font>
    <font>
      <sz val="20"/>
      <color theme="1"/>
      <name val="方正小标宋简体"/>
      <family val="4"/>
      <charset val="134"/>
    </font>
    <font>
      <b/>
      <sz val="10"/>
      <color theme="1"/>
      <name val="宋体"/>
      <family val="3"/>
      <charset val="134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1">
    <xf numFmtId="0" fontId="0" fillId="0" borderId="0">
      <alignment vertical="center"/>
    </xf>
    <xf numFmtId="0" fontId="14" fillId="0" borderId="0"/>
    <xf numFmtId="0" fontId="19" fillId="0" borderId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31" fillId="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1" fillId="4" borderId="0" applyNumberFormat="0" applyBorder="0" applyAlignment="0" applyProtection="0">
      <alignment vertical="center"/>
    </xf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>
      <alignment vertical="center"/>
    </xf>
    <xf numFmtId="0" fontId="32" fillId="0" borderId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3" fillId="0" borderId="0"/>
    <xf numFmtId="0" fontId="27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7" fillId="0" borderId="0"/>
    <xf numFmtId="0" fontId="34" fillId="4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58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3" fillId="14" borderId="15" applyNumberFormat="0" applyAlignment="0" applyProtection="0">
      <alignment vertical="center"/>
    </xf>
    <xf numFmtId="0" fontId="43" fillId="14" borderId="15" applyNumberFormat="0" applyAlignment="0" applyProtection="0">
      <alignment vertical="center"/>
    </xf>
    <xf numFmtId="0" fontId="56" fillId="3" borderId="15" applyNumberFormat="0" applyAlignment="0" applyProtection="0">
      <alignment vertical="center"/>
    </xf>
    <xf numFmtId="0" fontId="44" fillId="20" borderId="16" applyNumberFormat="0" applyAlignment="0" applyProtection="0">
      <alignment vertical="center"/>
    </xf>
    <xf numFmtId="0" fontId="44" fillId="20" borderId="1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49" fillId="14" borderId="18" applyNumberFormat="0" applyAlignment="0" applyProtection="0">
      <alignment vertical="center"/>
    </xf>
    <xf numFmtId="0" fontId="49" fillId="14" borderId="18" applyNumberFormat="0" applyAlignment="0" applyProtection="0">
      <alignment vertical="center"/>
    </xf>
    <xf numFmtId="0" fontId="49" fillId="3" borderId="18" applyNumberFormat="0" applyAlignment="0" applyProtection="0">
      <alignment vertical="center"/>
    </xf>
    <xf numFmtId="0" fontId="50" fillId="10" borderId="15" applyNumberFormat="0" applyAlignment="0" applyProtection="0">
      <alignment vertical="center"/>
    </xf>
    <xf numFmtId="0" fontId="50" fillId="10" borderId="15" applyNumberFormat="0" applyAlignment="0" applyProtection="0">
      <alignment vertical="center"/>
    </xf>
    <xf numFmtId="0" fontId="20" fillId="7" borderId="19" applyNumberFormat="0" applyFont="0" applyAlignment="0" applyProtection="0">
      <alignment vertical="center"/>
    </xf>
    <xf numFmtId="0" fontId="20" fillId="7" borderId="19" applyNumberFormat="0" applyFont="0" applyAlignment="0" applyProtection="0">
      <alignment vertical="center"/>
    </xf>
    <xf numFmtId="0" fontId="58" fillId="7" borderId="19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>
      <alignment vertical="center"/>
    </xf>
    <xf numFmtId="0" fontId="20" fillId="0" borderId="0">
      <alignment vertical="center"/>
    </xf>
    <xf numFmtId="0" fontId="7" fillId="0" borderId="0"/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15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horizontal="left" vertical="center" wrapText="1"/>
    </xf>
    <xf numFmtId="0" fontId="23" fillId="0" borderId="1" xfId="3" applyFont="1" applyFill="1" applyBorder="1" applyAlignment="1">
      <alignment horizontal="left" vertical="center" wrapText="1"/>
    </xf>
    <xf numFmtId="0" fontId="23" fillId="0" borderId="0" xfId="3" applyFont="1" applyFill="1" applyBorder="1" applyAlignment="1">
      <alignment horizontal="left" vertical="center" wrapText="1"/>
    </xf>
    <xf numFmtId="0" fontId="24" fillId="3" borderId="2" xfId="4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0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9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60" fillId="0" borderId="3" xfId="0" applyNumberFormat="1" applyFont="1" applyBorder="1" applyAlignment="1">
      <alignment horizontal="center" vertical="center" wrapText="1"/>
    </xf>
    <xf numFmtId="176" fontId="60" fillId="0" borderId="20" xfId="0" applyNumberFormat="1" applyFont="1" applyBorder="1" applyAlignment="1">
      <alignment horizontal="center" vertical="center" wrapText="1"/>
    </xf>
    <xf numFmtId="176" fontId="60" fillId="0" borderId="6" xfId="0" applyNumberFormat="1" applyFont="1" applyBorder="1" applyAlignment="1">
      <alignment horizontal="center" vertical="center" wrapText="1"/>
    </xf>
    <xf numFmtId="0" fontId="60" fillId="0" borderId="3" xfId="0" applyFont="1" applyBorder="1" applyAlignment="1">
      <alignment horizontal="center" vertical="center" wrapText="1"/>
    </xf>
    <xf numFmtId="0" fontId="60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16" fillId="0" borderId="1" xfId="1" applyFont="1" applyBorder="1" applyAlignment="1">
      <alignment horizontal="right" vertical="center"/>
    </xf>
    <xf numFmtId="0" fontId="18" fillId="0" borderId="0" xfId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1" fillId="0" borderId="0" xfId="3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176" fontId="60" fillId="0" borderId="2" xfId="0" applyNumberFormat="1" applyFont="1" applyBorder="1" applyAlignment="1">
      <alignment horizontal="center" vertical="center" wrapText="1"/>
    </xf>
  </cellXfs>
  <cellStyles count="221">
    <cellStyle name="20% - 强调文字颜色 1 2" xfId="77"/>
    <cellStyle name="20% - 强调文字颜色 1 3" xfId="78"/>
    <cellStyle name="20% - 强调文字颜色 1 4" xfId="79"/>
    <cellStyle name="20% - 强调文字颜色 2 2" xfId="80"/>
    <cellStyle name="20% - 强调文字颜色 2 3" xfId="81"/>
    <cellStyle name="20% - 强调文字颜色 2 4" xfId="82"/>
    <cellStyle name="20% - 强调文字颜色 3 2" xfId="83"/>
    <cellStyle name="20% - 强调文字颜色 3 3" xfId="84"/>
    <cellStyle name="20% - 强调文字颜色 3 4" xfId="85"/>
    <cellStyle name="20% - 强调文字颜色 4 2" xfId="86"/>
    <cellStyle name="20% - 强调文字颜色 4 3" xfId="87"/>
    <cellStyle name="20% - 强调文字颜色 4 4" xfId="88"/>
    <cellStyle name="20% - 强调文字颜色 5 2" xfId="89"/>
    <cellStyle name="20% - 强调文字颜色 5 3" xfId="90"/>
    <cellStyle name="20% - 强调文字颜色 6 2" xfId="91"/>
    <cellStyle name="20% - 强调文字颜色 6 3" xfId="92"/>
    <cellStyle name="20% - 强调文字颜色 6 4" xfId="93"/>
    <cellStyle name="40% - 强调文字颜色 1 2" xfId="94"/>
    <cellStyle name="40% - 强调文字颜色 1 3" xfId="95"/>
    <cellStyle name="40% - 强调文字颜色 1 4" xfId="96"/>
    <cellStyle name="40% - 强调文字颜色 2 2" xfId="97"/>
    <cellStyle name="40% - 强调文字颜色 2 3" xfId="98"/>
    <cellStyle name="40% - 强调文字颜色 2 4" xfId="99"/>
    <cellStyle name="40% - 强调文字颜色 3 2" xfId="100"/>
    <cellStyle name="40% - 强调文字颜色 3 3" xfId="101"/>
    <cellStyle name="40% - 强调文字颜色 3 4" xfId="102"/>
    <cellStyle name="40% - 强调文字颜色 4 2" xfId="103"/>
    <cellStyle name="40% - 强调文字颜色 4 3" xfId="104"/>
    <cellStyle name="40% - 强调文字颜色 4 4" xfId="105"/>
    <cellStyle name="40% - 强调文字颜色 5 2" xfId="106"/>
    <cellStyle name="40% - 强调文字颜色 5 3" xfId="107"/>
    <cellStyle name="40% - 强调文字颜色 5 4" xfId="108"/>
    <cellStyle name="40% - 强调文字颜色 6 2" xfId="109"/>
    <cellStyle name="40% - 强调文字颜色 6 3" xfId="110"/>
    <cellStyle name="40% - 强调文字颜色 6 4" xfId="111"/>
    <cellStyle name="60% - 强调文字颜色 1 2" xfId="112"/>
    <cellStyle name="60% - 强调文字颜色 1 3" xfId="113"/>
    <cellStyle name="60% - 强调文字颜色 1 4" xfId="114"/>
    <cellStyle name="60% - 强调文字颜色 2 2" xfId="115"/>
    <cellStyle name="60% - 强调文字颜色 2 3" xfId="116"/>
    <cellStyle name="60% - 强调文字颜色 3 2" xfId="117"/>
    <cellStyle name="60% - 强调文字颜色 3 3" xfId="118"/>
    <cellStyle name="60% - 强调文字颜色 3 4" xfId="119"/>
    <cellStyle name="60% - 强调文字颜色 4 2" xfId="120"/>
    <cellStyle name="60% - 强调文字颜色 4 3" xfId="121"/>
    <cellStyle name="60% - 强调文字颜色 4 4" xfId="122"/>
    <cellStyle name="60% - 强调文字颜色 5 2" xfId="123"/>
    <cellStyle name="60% - 强调文字颜色 5 3" xfId="124"/>
    <cellStyle name="60% - 强调文字颜色 5 4" xfId="125"/>
    <cellStyle name="60% - 强调文字颜色 6 2" xfId="126"/>
    <cellStyle name="60% - 强调文字颜色 6 3" xfId="127"/>
    <cellStyle name="60% - 强调文字颜色 6 4" xfId="128"/>
    <cellStyle name="e鯪9Y_x000b_" xfId="11"/>
    <cellStyle name="标题 1 2" xfId="129"/>
    <cellStyle name="标题 1 3" xfId="130"/>
    <cellStyle name="标题 1 4" xfId="131"/>
    <cellStyle name="标题 2 2" xfId="132"/>
    <cellStyle name="标题 2 3" xfId="133"/>
    <cellStyle name="标题 2 4" xfId="134"/>
    <cellStyle name="标题 3 2" xfId="135"/>
    <cellStyle name="标题 3 3" xfId="136"/>
    <cellStyle name="标题 3 4" xfId="137"/>
    <cellStyle name="标题 4 2" xfId="138"/>
    <cellStyle name="标题 4 3" xfId="139"/>
    <cellStyle name="标题 4 4" xfId="140"/>
    <cellStyle name="标题 5" xfId="141"/>
    <cellStyle name="标题 6" xfId="142"/>
    <cellStyle name="标题 7" xfId="143"/>
    <cellStyle name="差 2" xfId="144"/>
    <cellStyle name="差 3" xfId="145"/>
    <cellStyle name="差 4" xfId="146"/>
    <cellStyle name="差_Sheet1" xfId="20"/>
    <cellStyle name="差_Sheet1 2" xfId="26"/>
    <cellStyle name="差_Sheet1 2 2" xfId="58"/>
    <cellStyle name="差_Sheet1 3" xfId="53"/>
    <cellStyle name="常规" xfId="0" builtinId="0"/>
    <cellStyle name="常规 10" xfId="24"/>
    <cellStyle name="常规 10 11 2" xfId="8"/>
    <cellStyle name="常规 10 12" xfId="7"/>
    <cellStyle name="常规 10 2" xfId="57"/>
    <cellStyle name="常规 101 3" xfId="4"/>
    <cellStyle name="常规 11" xfId="27"/>
    <cellStyle name="常规 11 2" xfId="59"/>
    <cellStyle name="常规 11 3" xfId="147"/>
    <cellStyle name="常规 12" xfId="18"/>
    <cellStyle name="常规 12 2" xfId="52"/>
    <cellStyle name="常规 12 3" xfId="148"/>
    <cellStyle name="常规 13" xfId="43"/>
    <cellStyle name="常规 13 2" xfId="149"/>
    <cellStyle name="常规 14" xfId="49"/>
    <cellStyle name="常规 14 2" xfId="150"/>
    <cellStyle name="常规 15" xfId="13"/>
    <cellStyle name="常规 15 2" xfId="151"/>
    <cellStyle name="常规 15 3" xfId="213"/>
    <cellStyle name="常规 16" xfId="152"/>
    <cellStyle name="常规 17" xfId="153"/>
    <cellStyle name="常规 2" xfId="2"/>
    <cellStyle name="常规 2 2" xfId="12"/>
    <cellStyle name="常规 2 2 2" xfId="56"/>
    <cellStyle name="常规 2 2 3" xfId="23"/>
    <cellStyle name="常规 2 2 3 2" xfId="214"/>
    <cellStyle name="常规 2 2 4" xfId="71"/>
    <cellStyle name="常规 2 3" xfId="47"/>
    <cellStyle name="常规 2 4" xfId="60"/>
    <cellStyle name="常规 2 5" xfId="28"/>
    <cellStyle name="常规 2 5 2" xfId="215"/>
    <cellStyle name="常规 2 6" xfId="218"/>
    <cellStyle name="常规 2 7" xfId="9"/>
    <cellStyle name="常规 2_Sheet1" xfId="15"/>
    <cellStyle name="常规 218 2" xfId="3"/>
    <cellStyle name="常规 3" xfId="10"/>
    <cellStyle name="常规 3 2" xfId="5"/>
    <cellStyle name="常规 3 2 2" xfId="55"/>
    <cellStyle name="常规 3 2 2 2" xfId="73"/>
    <cellStyle name="常规 3 2 3" xfId="72"/>
    <cellStyle name="常规 3 2 4" xfId="22"/>
    <cellStyle name="常规 3 3" xfId="48"/>
    <cellStyle name="常规 3 4" xfId="61"/>
    <cellStyle name="常规 3 4 2" xfId="154"/>
    <cellStyle name="常规 3 5" xfId="29"/>
    <cellStyle name="常规 3 5 2" xfId="216"/>
    <cellStyle name="常规 3_Sheet1" xfId="19"/>
    <cellStyle name="常规 4" xfId="1"/>
    <cellStyle name="常规 4 2" xfId="31"/>
    <cellStyle name="常规 4 2 2" xfId="63"/>
    <cellStyle name="常规 4 2 3" xfId="156"/>
    <cellStyle name="常规 4 3" xfId="62"/>
    <cellStyle name="常规 4 3 2" xfId="157"/>
    <cellStyle name="常规 4 4" xfId="155"/>
    <cellStyle name="常规 4 5" xfId="220"/>
    <cellStyle name="常规 4 6" xfId="30"/>
    <cellStyle name="常规 4_Sheet1" xfId="25"/>
    <cellStyle name="常规 5" xfId="6"/>
    <cellStyle name="常规 5 2" xfId="17"/>
    <cellStyle name="常规 5 2 2" xfId="51"/>
    <cellStyle name="常规 5 2 3" xfId="158"/>
    <cellStyle name="常规 5 3" xfId="64"/>
    <cellStyle name="常规 5 3 2" xfId="159"/>
    <cellStyle name="常规 5 4" xfId="32"/>
    <cellStyle name="常规 5 4 2" xfId="217"/>
    <cellStyle name="常规 5_Sheet1" xfId="14"/>
    <cellStyle name="常规 6" xfId="16"/>
    <cellStyle name="常规 6 2" xfId="33"/>
    <cellStyle name="常规 6 2 2" xfId="65"/>
    <cellStyle name="常规 6 2 3" xfId="160"/>
    <cellStyle name="常规 6 3" xfId="50"/>
    <cellStyle name="常规 6 3 2" xfId="161"/>
    <cellStyle name="常规 6 4" xfId="74"/>
    <cellStyle name="常规 6_Sheet1" xfId="34"/>
    <cellStyle name="常规 7" xfId="35"/>
    <cellStyle name="常规 7 2" xfId="36"/>
    <cellStyle name="常规 7 2 2" xfId="67"/>
    <cellStyle name="常规 7 2 3" xfId="162"/>
    <cellStyle name="常规 7 3" xfId="66"/>
    <cellStyle name="常规 7 3 2" xfId="163"/>
    <cellStyle name="常规 7 4" xfId="75"/>
    <cellStyle name="常规 7_Sheet1" xfId="37"/>
    <cellStyle name="常规 8" xfId="38"/>
    <cellStyle name="常规 8 2" xfId="21"/>
    <cellStyle name="常规 8 2 2" xfId="54"/>
    <cellStyle name="常规 8 3" xfId="68"/>
    <cellStyle name="常规 8 4" xfId="164"/>
    <cellStyle name="常规 8_Sheet1" xfId="39"/>
    <cellStyle name="常规 89 4 3 6" xfId="219"/>
    <cellStyle name="常规 9" xfId="40"/>
    <cellStyle name="常规 9 2" xfId="41"/>
    <cellStyle name="常规 9 2 2" xfId="70"/>
    <cellStyle name="常规 9 2 3" xfId="166"/>
    <cellStyle name="常规 9 3" xfId="69"/>
    <cellStyle name="常规 9 3 2" xfId="167"/>
    <cellStyle name="常规 9 4" xfId="165"/>
    <cellStyle name="常规 9_Sheet1" xfId="42"/>
    <cellStyle name="好 2" xfId="168"/>
    <cellStyle name="好 3" xfId="169"/>
    <cellStyle name="汇总 2" xfId="170"/>
    <cellStyle name="汇总 3" xfId="171"/>
    <cellStyle name="汇总 4" xfId="172"/>
    <cellStyle name="计算 2" xfId="173"/>
    <cellStyle name="计算 3" xfId="174"/>
    <cellStyle name="计算 4" xfId="175"/>
    <cellStyle name="检查单元格 2" xfId="176"/>
    <cellStyle name="检查单元格 3" xfId="177"/>
    <cellStyle name="解释性文本 2" xfId="178"/>
    <cellStyle name="解释性文本 3" xfId="179"/>
    <cellStyle name="警告文本 2" xfId="180"/>
    <cellStyle name="警告文本 3" xfId="181"/>
    <cellStyle name="链接单元格 2" xfId="182"/>
    <cellStyle name="链接单元格 3" xfId="183"/>
    <cellStyle name="链接单元格 4" xfId="184"/>
    <cellStyle name="普通_laroux" xfId="44"/>
    <cellStyle name="千位[0]_laroux" xfId="45"/>
    <cellStyle name="千位_laroux" xfId="46"/>
    <cellStyle name="强调文字颜色 1 2" xfId="185"/>
    <cellStyle name="强调文字颜色 1 3" xfId="186"/>
    <cellStyle name="强调文字颜色 1 4" xfId="187"/>
    <cellStyle name="强调文字颜色 2 2" xfId="188"/>
    <cellStyle name="强调文字颜色 2 3" xfId="189"/>
    <cellStyle name="强调文字颜色 2 4" xfId="190"/>
    <cellStyle name="强调文字颜色 3 2" xfId="191"/>
    <cellStyle name="强调文字颜色 3 3" xfId="192"/>
    <cellStyle name="强调文字颜色 3 4" xfId="193"/>
    <cellStyle name="强调文字颜色 4 2" xfId="194"/>
    <cellStyle name="强调文字颜色 4 3" xfId="195"/>
    <cellStyle name="强调文字颜色 4 4" xfId="196"/>
    <cellStyle name="强调文字颜色 5 2" xfId="197"/>
    <cellStyle name="强调文字颜色 5 3" xfId="198"/>
    <cellStyle name="强调文字颜色 6 2" xfId="199"/>
    <cellStyle name="强调文字颜色 6 3" xfId="200"/>
    <cellStyle name="强调文字颜色 6 4" xfId="201"/>
    <cellStyle name="适中 2" xfId="202"/>
    <cellStyle name="适中 3" xfId="203"/>
    <cellStyle name="适中 4" xfId="204"/>
    <cellStyle name="输出 2" xfId="205"/>
    <cellStyle name="输出 3" xfId="206"/>
    <cellStyle name="输出 4" xfId="207"/>
    <cellStyle name="输入 2" xfId="208"/>
    <cellStyle name="输入 3" xfId="209"/>
    <cellStyle name="样式 1" xfId="76"/>
    <cellStyle name="注释 2" xfId="210"/>
    <cellStyle name="注释 3" xfId="211"/>
    <cellStyle name="注释 4" xfId="2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N5" sqref="N5"/>
    </sheetView>
  </sheetViews>
  <sheetFormatPr defaultColWidth="9" defaultRowHeight="14.4"/>
  <cols>
    <col min="1" max="1" width="10" style="33" customWidth="1"/>
    <col min="2" max="2" width="8.21875" style="33" customWidth="1"/>
    <col min="3" max="3" width="11.33203125" style="33" customWidth="1"/>
    <col min="4" max="4" width="8.6640625" style="33" customWidth="1"/>
    <col min="5" max="5" width="8.77734375" style="33" customWidth="1"/>
    <col min="6" max="6" width="8.33203125" style="33" customWidth="1"/>
    <col min="7" max="8" width="8.77734375" style="33" customWidth="1"/>
    <col min="9" max="9" width="8.6640625" style="33" customWidth="1"/>
    <col min="10" max="10" width="8.77734375" style="33" customWidth="1"/>
    <col min="11" max="11" width="9.21875" style="33" customWidth="1"/>
    <col min="12" max="16384" width="9" style="33"/>
  </cols>
  <sheetData>
    <row r="1" spans="1:11" ht="0.75" customHeight="1">
      <c r="A1" s="45"/>
      <c r="B1" s="38"/>
      <c r="C1" s="38"/>
      <c r="D1" s="38"/>
    </row>
    <row r="2" spans="1:11" ht="33.75" customHeight="1">
      <c r="A2" s="58" t="s">
        <v>83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13.5" customHeight="1">
      <c r="K3" s="52"/>
    </row>
    <row r="4" spans="1:11" s="37" customFormat="1" ht="87.75" customHeight="1">
      <c r="A4" s="59" t="s">
        <v>8</v>
      </c>
      <c r="B4" s="59" t="s">
        <v>73</v>
      </c>
      <c r="C4" s="50" t="s">
        <v>79</v>
      </c>
      <c r="D4" s="50" t="s">
        <v>80</v>
      </c>
      <c r="E4" s="50" t="s">
        <v>81</v>
      </c>
      <c r="F4" s="50" t="s">
        <v>82</v>
      </c>
      <c r="G4" s="50" t="s">
        <v>74</v>
      </c>
      <c r="H4" s="50" t="s">
        <v>76</v>
      </c>
      <c r="I4" s="50" t="s">
        <v>75</v>
      </c>
      <c r="J4" s="50" t="s">
        <v>77</v>
      </c>
      <c r="K4" s="50" t="s">
        <v>78</v>
      </c>
    </row>
    <row r="5" spans="1:11" s="37" customFormat="1" ht="33" customHeight="1">
      <c r="A5" s="60"/>
      <c r="B5" s="60"/>
      <c r="C5" s="87">
        <v>2130305</v>
      </c>
      <c r="D5" s="64">
        <v>2130335</v>
      </c>
      <c r="E5" s="65"/>
      <c r="F5" s="61">
        <v>2130399</v>
      </c>
      <c r="G5" s="62"/>
      <c r="H5" s="62"/>
      <c r="I5" s="62"/>
      <c r="J5" s="63"/>
      <c r="K5" s="54">
        <v>2130305</v>
      </c>
    </row>
    <row r="6" spans="1:11" ht="37.5" customHeight="1">
      <c r="A6" s="51" t="s">
        <v>72</v>
      </c>
      <c r="B6" s="2">
        <f>SUM(C6:K6)</f>
        <v>3775</v>
      </c>
      <c r="C6" s="2">
        <f>SUM(C7:C17)</f>
        <v>30</v>
      </c>
      <c r="D6" s="2">
        <f t="shared" ref="D6:K6" si="0">SUM(D7:D17)</f>
        <v>312</v>
      </c>
      <c r="E6" s="2">
        <f t="shared" si="0"/>
        <v>444</v>
      </c>
      <c r="F6" s="2">
        <f t="shared" si="0"/>
        <v>11</v>
      </c>
      <c r="G6" s="2">
        <f t="shared" si="0"/>
        <v>58</v>
      </c>
      <c r="H6" s="2">
        <f t="shared" si="0"/>
        <v>70</v>
      </c>
      <c r="I6" s="2">
        <f t="shared" si="0"/>
        <v>60</v>
      </c>
      <c r="J6" s="2">
        <f t="shared" si="0"/>
        <v>90</v>
      </c>
      <c r="K6" s="2">
        <f t="shared" si="0"/>
        <v>2700</v>
      </c>
    </row>
    <row r="7" spans="1:11" ht="37.5" customHeight="1">
      <c r="A7" s="48" t="s">
        <v>69</v>
      </c>
      <c r="B7" s="50">
        <f t="shared" ref="B7:B17" si="1">SUM(D7:K7)</f>
        <v>13</v>
      </c>
      <c r="C7" s="46"/>
      <c r="D7" s="47"/>
      <c r="E7" s="46"/>
      <c r="F7" s="46"/>
      <c r="G7" s="46"/>
      <c r="H7" s="46">
        <v>13</v>
      </c>
      <c r="I7" s="46"/>
      <c r="J7" s="46"/>
      <c r="K7" s="47"/>
    </row>
    <row r="8" spans="1:11" ht="37.5" customHeight="1">
      <c r="A8" s="41" t="s">
        <v>71</v>
      </c>
      <c r="B8" s="50">
        <f t="shared" si="1"/>
        <v>1800</v>
      </c>
      <c r="C8" s="46"/>
      <c r="D8" s="47"/>
      <c r="E8" s="46"/>
      <c r="F8" s="46"/>
      <c r="G8" s="46"/>
      <c r="H8" s="46"/>
      <c r="I8" s="46"/>
      <c r="J8" s="46"/>
      <c r="K8" s="53">
        <v>1800</v>
      </c>
    </row>
    <row r="9" spans="1:11" ht="37.5" customHeight="1">
      <c r="A9" s="48" t="s">
        <v>62</v>
      </c>
      <c r="B9" s="50">
        <f>SUM(C9:K9)</f>
        <v>209</v>
      </c>
      <c r="C9" s="55">
        <v>30</v>
      </c>
      <c r="D9" s="47">
        <v>73</v>
      </c>
      <c r="E9" s="46"/>
      <c r="F9" s="46">
        <v>3</v>
      </c>
      <c r="G9" s="46">
        <v>16</v>
      </c>
      <c r="H9" s="46">
        <v>15</v>
      </c>
      <c r="I9" s="46">
        <v>12</v>
      </c>
      <c r="J9" s="46">
        <v>60</v>
      </c>
      <c r="K9" s="50"/>
    </row>
    <row r="10" spans="1:11" ht="37.5" customHeight="1">
      <c r="A10" s="49" t="s">
        <v>63</v>
      </c>
      <c r="B10" s="50">
        <f t="shared" si="1"/>
        <v>178</v>
      </c>
      <c r="C10" s="46"/>
      <c r="D10" s="47">
        <v>113</v>
      </c>
      <c r="E10" s="46"/>
      <c r="F10" s="46">
        <v>3</v>
      </c>
      <c r="G10" s="46">
        <v>26</v>
      </c>
      <c r="H10" s="46">
        <v>12</v>
      </c>
      <c r="I10" s="46">
        <v>24</v>
      </c>
      <c r="J10" s="46"/>
      <c r="K10" s="50"/>
    </row>
    <row r="11" spans="1:11" ht="37.5" customHeight="1">
      <c r="A11" s="49" t="s">
        <v>49</v>
      </c>
      <c r="B11" s="50">
        <f t="shared" si="1"/>
        <v>908</v>
      </c>
      <c r="C11" s="46"/>
      <c r="D11" s="47"/>
      <c r="E11" s="46"/>
      <c r="F11" s="46">
        <v>2</v>
      </c>
      <c r="G11" s="46">
        <v>3</v>
      </c>
      <c r="H11" s="46">
        <v>3</v>
      </c>
      <c r="I11" s="46"/>
      <c r="J11" s="46"/>
      <c r="K11" s="53">
        <v>900</v>
      </c>
    </row>
    <row r="12" spans="1:11" ht="37.5" customHeight="1">
      <c r="A12" s="49" t="s">
        <v>64</v>
      </c>
      <c r="B12" s="50">
        <f t="shared" si="1"/>
        <v>2</v>
      </c>
      <c r="C12" s="46"/>
      <c r="D12" s="47"/>
      <c r="E12" s="46"/>
      <c r="F12" s="46"/>
      <c r="G12" s="46">
        <v>1</v>
      </c>
      <c r="H12" s="46">
        <v>1</v>
      </c>
      <c r="I12" s="46"/>
      <c r="J12" s="46"/>
      <c r="K12" s="47"/>
    </row>
    <row r="13" spans="1:11" ht="37.5" customHeight="1">
      <c r="A13" s="49" t="s">
        <v>65</v>
      </c>
      <c r="B13" s="50">
        <f t="shared" si="1"/>
        <v>2</v>
      </c>
      <c r="C13" s="46"/>
      <c r="D13" s="47"/>
      <c r="E13" s="46"/>
      <c r="F13" s="46"/>
      <c r="G13" s="46">
        <v>1</v>
      </c>
      <c r="H13" s="46">
        <v>1</v>
      </c>
      <c r="I13" s="46"/>
      <c r="J13" s="46"/>
      <c r="K13" s="47"/>
    </row>
    <row r="14" spans="1:11" ht="37.5" customHeight="1">
      <c r="A14" s="49" t="s">
        <v>66</v>
      </c>
      <c r="B14" s="50">
        <f t="shared" si="1"/>
        <v>9</v>
      </c>
      <c r="C14" s="46"/>
      <c r="D14" s="47"/>
      <c r="E14" s="46"/>
      <c r="F14" s="46"/>
      <c r="G14" s="46">
        <v>6</v>
      </c>
      <c r="H14" s="46">
        <v>3</v>
      </c>
      <c r="I14" s="46"/>
      <c r="J14" s="46"/>
      <c r="K14" s="47"/>
    </row>
    <row r="15" spans="1:11" ht="37.5" customHeight="1">
      <c r="A15" s="49" t="s">
        <v>67</v>
      </c>
      <c r="B15" s="50">
        <f t="shared" si="1"/>
        <v>11</v>
      </c>
      <c r="C15" s="46"/>
      <c r="D15" s="47"/>
      <c r="E15" s="46"/>
      <c r="F15" s="46"/>
      <c r="G15" s="46">
        <v>2</v>
      </c>
      <c r="H15" s="46">
        <v>9</v>
      </c>
      <c r="I15" s="46"/>
      <c r="J15" s="46"/>
      <c r="K15" s="47"/>
    </row>
    <row r="16" spans="1:11" ht="37.5" customHeight="1">
      <c r="A16" s="49" t="s">
        <v>68</v>
      </c>
      <c r="B16" s="50">
        <f t="shared" si="1"/>
        <v>642</v>
      </c>
      <c r="C16" s="46"/>
      <c r="D16" s="47">
        <v>126</v>
      </c>
      <c r="E16" s="46">
        <v>444</v>
      </c>
      <c r="F16" s="46">
        <v>3</v>
      </c>
      <c r="G16" s="46">
        <v>3</v>
      </c>
      <c r="H16" s="46">
        <v>12</v>
      </c>
      <c r="I16" s="46">
        <v>24</v>
      </c>
      <c r="J16" s="46">
        <v>30</v>
      </c>
      <c r="K16" s="47"/>
    </row>
    <row r="17" spans="1:11" ht="37.5" customHeight="1">
      <c r="A17" s="49" t="s">
        <v>70</v>
      </c>
      <c r="B17" s="50">
        <f t="shared" si="1"/>
        <v>1</v>
      </c>
      <c r="C17" s="46"/>
      <c r="D17" s="47"/>
      <c r="E17" s="46"/>
      <c r="F17" s="46"/>
      <c r="G17" s="46"/>
      <c r="H17" s="46">
        <v>1</v>
      </c>
      <c r="I17" s="46"/>
      <c r="J17" s="46"/>
      <c r="K17" s="47"/>
    </row>
    <row r="18" spans="1:1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</row>
  </sheetData>
  <mergeCells count="7">
    <mergeCell ref="A18:K18"/>
    <mergeCell ref="A19:K19"/>
    <mergeCell ref="A2:K2"/>
    <mergeCell ref="B4:B5"/>
    <mergeCell ref="A4:A5"/>
    <mergeCell ref="F5:J5"/>
    <mergeCell ref="D5:E5"/>
  </mergeCells>
  <phoneticPr fontId="2" type="noConversion"/>
  <printOptions horizontalCentered="1"/>
  <pageMargins left="0.25" right="0.25" top="0.75" bottom="0.75" header="0.3" footer="0.3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"/>
  <sheetViews>
    <sheetView workbookViewId="0">
      <selection activeCell="A17" activeCellId="1" sqref="A6:XFD15 A17:XFD20"/>
    </sheetView>
  </sheetViews>
  <sheetFormatPr defaultRowHeight="14.4"/>
  <cols>
    <col min="1" max="1" width="6.21875" bestFit="1" customWidth="1"/>
    <col min="2" max="2" width="13" customWidth="1"/>
    <col min="8" max="8" width="10.109375" customWidth="1"/>
    <col min="9" max="9" width="10.44140625" bestFit="1" customWidth="1"/>
    <col min="10" max="10" width="8" customWidth="1"/>
  </cols>
  <sheetData>
    <row r="1" spans="1:37">
      <c r="A1" t="s">
        <v>52</v>
      </c>
    </row>
    <row r="2" spans="1:37" ht="20.399999999999999">
      <c r="A2" s="66" t="s">
        <v>46</v>
      </c>
      <c r="B2" s="66"/>
      <c r="C2" s="66"/>
      <c r="D2" s="66"/>
      <c r="E2" s="66"/>
      <c r="F2" s="66"/>
      <c r="G2" s="66"/>
      <c r="H2" s="66"/>
      <c r="I2" s="66"/>
      <c r="J2" s="66"/>
    </row>
    <row r="3" spans="1:37" ht="15.6">
      <c r="A3" s="8"/>
      <c r="B3" s="8"/>
      <c r="C3" s="8"/>
      <c r="D3" s="8"/>
      <c r="E3" s="8"/>
      <c r="F3" s="8"/>
      <c r="G3" s="8"/>
      <c r="H3" s="8"/>
      <c r="I3" s="8"/>
      <c r="J3" s="8"/>
    </row>
    <row r="4" spans="1:37" s="1" customFormat="1" ht="32.25" customHeight="1">
      <c r="A4" s="69" t="s">
        <v>0</v>
      </c>
      <c r="B4" s="69" t="s">
        <v>15</v>
      </c>
      <c r="C4" s="67" t="s">
        <v>14</v>
      </c>
      <c r="D4" s="69" t="s">
        <v>16</v>
      </c>
      <c r="E4" s="69"/>
      <c r="F4" s="69"/>
      <c r="G4" s="69"/>
      <c r="H4" s="69" t="s">
        <v>17</v>
      </c>
      <c r="I4" s="69"/>
      <c r="J4" s="69" t="s">
        <v>3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s="1" customFormat="1" ht="75.75" customHeight="1">
      <c r="A5" s="69"/>
      <c r="B5" s="69"/>
      <c r="C5" s="68"/>
      <c r="D5" s="10" t="s">
        <v>20</v>
      </c>
      <c r="E5" s="10" t="s">
        <v>21</v>
      </c>
      <c r="F5" s="10" t="s">
        <v>22</v>
      </c>
      <c r="G5" s="10" t="s">
        <v>18</v>
      </c>
      <c r="H5" s="10" t="s">
        <v>19</v>
      </c>
      <c r="I5" s="10" t="s">
        <v>18</v>
      </c>
      <c r="J5" s="69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ht="33.75" customHeight="1">
      <c r="A6" s="9">
        <v>10</v>
      </c>
      <c r="B6" s="9" t="s">
        <v>5</v>
      </c>
      <c r="C6" s="9">
        <f t="shared" ref="C6" si="0">G6+I6</f>
        <v>69</v>
      </c>
      <c r="D6" s="9">
        <v>3</v>
      </c>
      <c r="E6" s="9">
        <v>1</v>
      </c>
      <c r="F6" s="9"/>
      <c r="G6" s="9">
        <v>11</v>
      </c>
      <c r="H6" s="9">
        <v>1199</v>
      </c>
      <c r="I6" s="9">
        <v>58</v>
      </c>
      <c r="J6" s="9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</sheetData>
  <mergeCells count="7">
    <mergeCell ref="A2:J2"/>
    <mergeCell ref="C4:C5"/>
    <mergeCell ref="A4:A5"/>
    <mergeCell ref="B4:B5"/>
    <mergeCell ref="D4:G4"/>
    <mergeCell ref="H4:I4"/>
    <mergeCell ref="J4:J5"/>
  </mergeCells>
  <phoneticPr fontId="2" type="noConversion"/>
  <printOptions horizontalCentered="1"/>
  <pageMargins left="0.47244094488188981" right="0.47244094488188981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9" activeCellId="1" sqref="A6:XFD7 A9:XFD17"/>
    </sheetView>
  </sheetViews>
  <sheetFormatPr defaultRowHeight="14.4"/>
  <cols>
    <col min="1" max="1" width="8.6640625" customWidth="1"/>
    <col min="2" max="2" width="15.109375" customWidth="1"/>
    <col min="3" max="3" width="12.6640625" customWidth="1"/>
    <col min="4" max="4" width="17.44140625" customWidth="1"/>
    <col min="5" max="5" width="13.109375" customWidth="1"/>
    <col min="6" max="6" width="15.33203125" customWidth="1"/>
    <col min="7" max="7" width="11.33203125" customWidth="1"/>
  </cols>
  <sheetData>
    <row r="1" spans="1:7" ht="21" customHeight="1">
      <c r="A1" t="s">
        <v>53</v>
      </c>
    </row>
    <row r="2" spans="1:7" ht="48" customHeight="1">
      <c r="A2" s="72" t="s">
        <v>7</v>
      </c>
      <c r="B2" s="72"/>
      <c r="C2" s="72"/>
      <c r="D2" s="72"/>
      <c r="E2" s="72"/>
      <c r="F2" s="72"/>
      <c r="G2" s="72"/>
    </row>
    <row r="3" spans="1:7" ht="18.75" customHeight="1">
      <c r="A3" s="3"/>
      <c r="B3" s="3"/>
      <c r="C3" s="3"/>
      <c r="D3" s="3"/>
      <c r="E3" s="73" t="s">
        <v>4</v>
      </c>
      <c r="F3" s="73"/>
      <c r="G3" s="73"/>
    </row>
    <row r="4" spans="1:7" s="5" customFormat="1" ht="33" customHeight="1">
      <c r="A4" s="70" t="s">
        <v>1</v>
      </c>
      <c r="B4" s="70" t="s">
        <v>8</v>
      </c>
      <c r="C4" s="70" t="s">
        <v>14</v>
      </c>
      <c r="D4" s="74" t="s">
        <v>13</v>
      </c>
      <c r="E4" s="75"/>
      <c r="F4" s="70" t="s">
        <v>11</v>
      </c>
      <c r="G4" s="70" t="s">
        <v>9</v>
      </c>
    </row>
    <row r="5" spans="1:7" s="5" customFormat="1" ht="33" customHeight="1">
      <c r="A5" s="71"/>
      <c r="B5" s="71"/>
      <c r="C5" s="71"/>
      <c r="D5" s="2" t="s">
        <v>12</v>
      </c>
      <c r="E5" s="6" t="s">
        <v>10</v>
      </c>
      <c r="F5" s="71"/>
      <c r="G5" s="71"/>
    </row>
    <row r="6" spans="1:7" ht="33" customHeight="1">
      <c r="A6" s="4">
        <v>2</v>
      </c>
      <c r="B6" s="4" t="s">
        <v>6</v>
      </c>
      <c r="C6" s="4">
        <f t="shared" ref="C6" si="0">E6+F6</f>
        <v>70</v>
      </c>
      <c r="D6" s="4">
        <v>17418</v>
      </c>
      <c r="E6" s="4">
        <v>70</v>
      </c>
      <c r="F6" s="4"/>
      <c r="G6" s="4"/>
    </row>
    <row r="7" spans="1:7" ht="15.6">
      <c r="A7" s="3"/>
      <c r="B7" s="3"/>
      <c r="C7" s="3"/>
      <c r="D7" s="3"/>
      <c r="E7" s="3"/>
      <c r="F7" s="3"/>
      <c r="G7" s="3"/>
    </row>
    <row r="8" spans="1:7" ht="15.6">
      <c r="A8" s="3"/>
      <c r="B8" s="3"/>
      <c r="C8" s="3"/>
      <c r="D8" s="3"/>
      <c r="E8" s="3"/>
      <c r="F8" s="3"/>
      <c r="G8" s="3"/>
    </row>
    <row r="9" spans="1:7" ht="15.6">
      <c r="A9" s="3"/>
      <c r="B9" s="3"/>
      <c r="C9" s="3"/>
      <c r="D9" s="3"/>
      <c r="E9" s="3"/>
      <c r="F9" s="3"/>
      <c r="G9" s="3"/>
    </row>
    <row r="10" spans="1:7" ht="15.6">
      <c r="A10" s="3"/>
      <c r="B10" s="3"/>
      <c r="C10" s="3"/>
      <c r="D10" s="3"/>
      <c r="E10" s="3"/>
      <c r="F10" s="3"/>
      <c r="G10" s="3"/>
    </row>
    <row r="11" spans="1:7" ht="15.6">
      <c r="A11" s="3"/>
      <c r="B11" s="3"/>
      <c r="C11" s="3"/>
      <c r="D11" s="3"/>
      <c r="E11" s="3"/>
      <c r="F11" s="3"/>
      <c r="G11" s="3"/>
    </row>
    <row r="12" spans="1:7" ht="15.6">
      <c r="A12" s="3"/>
      <c r="B12" s="3"/>
      <c r="C12" s="3"/>
      <c r="D12" s="3"/>
      <c r="E12" s="3"/>
      <c r="F12" s="3"/>
      <c r="G12" s="3"/>
    </row>
    <row r="13" spans="1:7" ht="15.6">
      <c r="A13" s="3"/>
      <c r="B13" s="3"/>
      <c r="C13" s="3"/>
      <c r="D13" s="3"/>
      <c r="E13" s="3"/>
      <c r="F13" s="3"/>
      <c r="G13" s="3"/>
    </row>
    <row r="14" spans="1:7" ht="15.6">
      <c r="A14" s="3"/>
      <c r="B14" s="3"/>
      <c r="C14" s="3"/>
      <c r="D14" s="3"/>
      <c r="E14" s="3"/>
      <c r="F14" s="3"/>
      <c r="G14" s="3"/>
    </row>
    <row r="15" spans="1:7" ht="15.6">
      <c r="A15" s="3"/>
      <c r="B15" s="3"/>
      <c r="C15" s="3"/>
      <c r="D15" s="3"/>
      <c r="E15" s="3"/>
      <c r="F15" s="3"/>
      <c r="G15" s="3"/>
    </row>
    <row r="16" spans="1:7" ht="15.6">
      <c r="A16" s="3"/>
      <c r="B16" s="3"/>
      <c r="C16" s="3"/>
      <c r="D16" s="3"/>
      <c r="E16" s="3"/>
      <c r="F16" s="3"/>
      <c r="G16" s="3"/>
    </row>
    <row r="17" spans="1:7" ht="15.6">
      <c r="A17" s="3"/>
      <c r="B17" s="3"/>
      <c r="C17" s="3"/>
      <c r="D17" s="3"/>
      <c r="E17" s="3"/>
      <c r="F17" s="3"/>
      <c r="G17" s="3"/>
    </row>
    <row r="18" spans="1:7" ht="15.6">
      <c r="A18" s="3"/>
      <c r="B18" s="3"/>
      <c r="C18" s="3"/>
      <c r="D18" s="3"/>
      <c r="E18" s="3"/>
      <c r="F18" s="3"/>
      <c r="G18" s="3"/>
    </row>
  </sheetData>
  <mergeCells count="8">
    <mergeCell ref="C4:C5"/>
    <mergeCell ref="A2:G2"/>
    <mergeCell ref="E3:G3"/>
    <mergeCell ref="A4:A5"/>
    <mergeCell ref="B4:B5"/>
    <mergeCell ref="G4:G5"/>
    <mergeCell ref="F4:F5"/>
    <mergeCell ref="D4:E4"/>
  </mergeCells>
  <phoneticPr fontId="2" type="noConversion"/>
  <printOptions horizontalCentered="1"/>
  <pageMargins left="0.47244094488188981" right="0.47244094488188981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A8" activeCellId="1" sqref="A5:XFD6 A8:XFD16"/>
    </sheetView>
  </sheetViews>
  <sheetFormatPr defaultRowHeight="14.4"/>
  <cols>
    <col min="1" max="1" width="6.21875" bestFit="1" customWidth="1"/>
    <col min="2" max="2" width="13.88671875" customWidth="1"/>
    <col min="3" max="3" width="12.6640625" customWidth="1"/>
    <col min="4" max="4" width="13.21875" customWidth="1"/>
  </cols>
  <sheetData>
    <row r="1" spans="1:8" ht="21" customHeight="1">
      <c r="A1" t="s">
        <v>54</v>
      </c>
    </row>
    <row r="2" spans="1:8" ht="20.399999999999999">
      <c r="A2" s="76" t="s">
        <v>28</v>
      </c>
      <c r="B2" s="76"/>
      <c r="C2" s="76"/>
      <c r="D2" s="76"/>
      <c r="E2" s="76"/>
      <c r="F2" s="76"/>
      <c r="G2" s="76"/>
      <c r="H2" s="76"/>
    </row>
    <row r="3" spans="1:8" ht="18.75" customHeight="1">
      <c r="A3" s="13"/>
      <c r="B3" s="13"/>
      <c r="C3" s="13"/>
      <c r="D3" s="13"/>
      <c r="E3" s="13"/>
      <c r="F3" s="13"/>
      <c r="G3" s="77" t="s">
        <v>29</v>
      </c>
      <c r="H3" s="77"/>
    </row>
    <row r="4" spans="1:8" ht="38.25" customHeight="1">
      <c r="A4" s="14" t="s">
        <v>0</v>
      </c>
      <c r="B4" s="14" t="s">
        <v>2</v>
      </c>
      <c r="C4" s="14" t="s">
        <v>23</v>
      </c>
      <c r="D4" s="15" t="s">
        <v>24</v>
      </c>
      <c r="E4" s="14" t="s">
        <v>25</v>
      </c>
      <c r="F4" s="14" t="s">
        <v>26</v>
      </c>
      <c r="G4" s="14" t="s">
        <v>27</v>
      </c>
      <c r="H4" s="16" t="s">
        <v>30</v>
      </c>
    </row>
    <row r="5" spans="1:8" ht="47.25" customHeight="1">
      <c r="A5" s="17">
        <v>2</v>
      </c>
      <c r="B5" s="18" t="s">
        <v>5</v>
      </c>
      <c r="C5" s="18">
        <v>16</v>
      </c>
      <c r="D5" s="19">
        <f>E5+F5+G5</f>
        <v>6</v>
      </c>
      <c r="E5" s="17">
        <v>0</v>
      </c>
      <c r="F5" s="17">
        <v>3</v>
      </c>
      <c r="G5" s="17">
        <v>3</v>
      </c>
      <c r="H5" s="17">
        <f>E5*15+F5*12+G5*8</f>
        <v>60</v>
      </c>
    </row>
  </sheetData>
  <mergeCells count="2">
    <mergeCell ref="A2:H2"/>
    <mergeCell ref="G3:H3"/>
  </mergeCells>
  <phoneticPr fontId="2" type="noConversion"/>
  <printOptions horizontalCentered="1"/>
  <pageMargins left="0.47244094488188981" right="0.47244094488188981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A8" activeCellId="1" sqref="A5:XFD6 A8:XFD16"/>
    </sheetView>
  </sheetViews>
  <sheetFormatPr defaultRowHeight="14.4"/>
  <cols>
    <col min="1" max="1" width="9" customWidth="1"/>
    <col min="2" max="2" width="13.6640625" customWidth="1"/>
    <col min="3" max="3" width="11.44140625" customWidth="1"/>
    <col min="4" max="4" width="11.88671875" customWidth="1"/>
    <col min="6" max="7" width="10.44140625" customWidth="1"/>
    <col min="8" max="8" width="10.6640625" customWidth="1"/>
  </cols>
  <sheetData>
    <row r="1" spans="1:8" ht="21" customHeight="1">
      <c r="A1" t="s">
        <v>55</v>
      </c>
    </row>
    <row r="2" spans="1:8" ht="22.2">
      <c r="A2" s="78" t="s">
        <v>34</v>
      </c>
      <c r="B2" s="78"/>
      <c r="C2" s="78"/>
      <c r="D2" s="78"/>
      <c r="E2" s="78"/>
      <c r="F2" s="78"/>
      <c r="G2" s="78"/>
      <c r="H2" s="78"/>
    </row>
    <row r="3" spans="1:8" ht="28.2">
      <c r="A3" s="13"/>
      <c r="B3" s="13"/>
      <c r="C3" s="13"/>
      <c r="D3" s="13"/>
      <c r="E3" s="13"/>
      <c r="F3" s="13"/>
      <c r="G3" s="77" t="s">
        <v>29</v>
      </c>
      <c r="H3" s="77"/>
    </row>
    <row r="4" spans="1:8" s="7" customFormat="1" ht="31.5" customHeight="1">
      <c r="A4" s="16" t="s">
        <v>0</v>
      </c>
      <c r="B4" s="16" t="s">
        <v>2</v>
      </c>
      <c r="C4" s="16" t="s">
        <v>23</v>
      </c>
      <c r="D4" s="15" t="s">
        <v>31</v>
      </c>
      <c r="E4" s="16" t="s">
        <v>26</v>
      </c>
      <c r="F4" s="16" t="s">
        <v>32</v>
      </c>
      <c r="G4" s="16" t="s">
        <v>33</v>
      </c>
      <c r="H4" s="16" t="s">
        <v>30</v>
      </c>
    </row>
    <row r="5" spans="1:8" ht="32.25" customHeight="1">
      <c r="A5" s="17">
        <v>2</v>
      </c>
      <c r="B5" s="18" t="s">
        <v>5</v>
      </c>
      <c r="C5" s="18">
        <v>16</v>
      </c>
      <c r="D5" s="19">
        <f>E5+F5+G5</f>
        <v>3</v>
      </c>
      <c r="E5" s="17"/>
      <c r="F5" s="17">
        <v>3</v>
      </c>
      <c r="G5" s="17"/>
      <c r="H5" s="17">
        <f>E5*30+F5*30+G5*20</f>
        <v>90</v>
      </c>
    </row>
  </sheetData>
  <mergeCells count="2">
    <mergeCell ref="A2:H2"/>
    <mergeCell ref="G3:H3"/>
  </mergeCells>
  <phoneticPr fontId="2" type="noConversion"/>
  <printOptions horizontalCentered="1"/>
  <pageMargins left="0.47244094488188981" right="0.47244094488188981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C18" sqref="C18"/>
    </sheetView>
  </sheetViews>
  <sheetFormatPr defaultColWidth="9" defaultRowHeight="14.4"/>
  <cols>
    <col min="1" max="1" width="5.109375" style="7" customWidth="1"/>
    <col min="2" max="2" width="12.6640625" style="7" customWidth="1"/>
    <col min="3" max="3" width="28" style="7" customWidth="1"/>
    <col min="4" max="4" width="8.109375" style="7" bestFit="1" customWidth="1"/>
    <col min="5" max="5" width="8.33203125" style="7" customWidth="1"/>
    <col min="6" max="6" width="13.44140625" style="7" customWidth="1"/>
    <col min="7" max="16384" width="9" style="7"/>
  </cols>
  <sheetData>
    <row r="1" spans="1:7" ht="21" customHeight="1">
      <c r="A1" s="57" t="s">
        <v>35</v>
      </c>
      <c r="B1" s="57"/>
    </row>
    <row r="2" spans="1:7" ht="27" customHeight="1">
      <c r="A2" s="81" t="s">
        <v>43</v>
      </c>
      <c r="B2" s="81"/>
      <c r="C2" s="81"/>
      <c r="D2" s="81"/>
      <c r="E2" s="81"/>
      <c r="F2" s="81"/>
      <c r="G2" s="81"/>
    </row>
    <row r="3" spans="1:7">
      <c r="A3" s="20"/>
      <c r="B3" s="21"/>
      <c r="C3" s="21"/>
      <c r="D3" s="22"/>
      <c r="E3" s="82" t="s">
        <v>56</v>
      </c>
      <c r="F3" s="82"/>
      <c r="G3" s="82"/>
    </row>
    <row r="4" spans="1:7" ht="24" customHeight="1">
      <c r="A4" s="83" t="s">
        <v>0</v>
      </c>
      <c r="B4" s="83" t="s">
        <v>36</v>
      </c>
      <c r="C4" s="83"/>
      <c r="D4" s="79" t="s">
        <v>37</v>
      </c>
      <c r="E4" s="79" t="s">
        <v>38</v>
      </c>
      <c r="F4" s="79" t="s">
        <v>58</v>
      </c>
      <c r="G4" s="79" t="s">
        <v>57</v>
      </c>
    </row>
    <row r="5" spans="1:7" ht="28.5" customHeight="1">
      <c r="A5" s="83"/>
      <c r="B5" s="23" t="s">
        <v>39</v>
      </c>
      <c r="C5" s="24" t="s">
        <v>40</v>
      </c>
      <c r="D5" s="80"/>
      <c r="E5" s="80"/>
      <c r="F5" s="80"/>
      <c r="G5" s="80"/>
    </row>
    <row r="6" spans="1:7" ht="23.25" customHeight="1">
      <c r="A6" s="25" t="s">
        <v>44</v>
      </c>
      <c r="B6" s="30" t="s">
        <v>5</v>
      </c>
      <c r="C6" s="31">
        <v>1</v>
      </c>
      <c r="D6" s="25">
        <v>605</v>
      </c>
      <c r="E6" s="25">
        <v>484</v>
      </c>
      <c r="F6" s="27">
        <f>F7</f>
        <v>30</v>
      </c>
      <c r="G6" s="42"/>
    </row>
    <row r="7" spans="1:7" ht="30.75" customHeight="1">
      <c r="A7" s="28">
        <v>1</v>
      </c>
      <c r="B7" s="29" t="s">
        <v>41</v>
      </c>
      <c r="C7" s="32" t="s">
        <v>42</v>
      </c>
      <c r="D7" s="28">
        <v>605</v>
      </c>
      <c r="E7" s="28">
        <v>484</v>
      </c>
      <c r="F7" s="26">
        <v>30</v>
      </c>
      <c r="G7" s="42"/>
    </row>
  </sheetData>
  <mergeCells count="9">
    <mergeCell ref="G4:G5"/>
    <mergeCell ref="A2:G2"/>
    <mergeCell ref="E3:G3"/>
    <mergeCell ref="A1:B1"/>
    <mergeCell ref="A4:A5"/>
    <mergeCell ref="B4:C4"/>
    <mergeCell ref="D4:D5"/>
    <mergeCell ref="E4:E5"/>
    <mergeCell ref="F4:F5"/>
  </mergeCells>
  <phoneticPr fontId="2" type="noConversion"/>
  <printOptions horizontalCentered="1"/>
  <pageMargins left="0.47244094488188981" right="0.47244094488188981" top="0.59055118110236227" bottom="0.59055118110236227" header="0.31496062992125984" footer="0.31496062992125984"/>
  <pageSetup paperSize="9" orientation="portrait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4" workbookViewId="0">
      <selection activeCell="D7" sqref="D7"/>
    </sheetView>
  </sheetViews>
  <sheetFormatPr defaultColWidth="9" defaultRowHeight="14.4"/>
  <cols>
    <col min="1" max="1" width="5.77734375" style="7" bestFit="1" customWidth="1"/>
    <col min="2" max="2" width="11" style="7" customWidth="1"/>
    <col min="3" max="3" width="13" style="7" bestFit="1" customWidth="1"/>
    <col min="4" max="4" width="30.33203125" style="7" customWidth="1"/>
    <col min="5" max="5" width="9.109375" style="7" customWidth="1"/>
    <col min="6" max="6" width="7.77734375" style="7" customWidth="1"/>
    <col min="7" max="16384" width="9" style="7"/>
  </cols>
  <sheetData>
    <row r="1" spans="1:6" ht="13.5" customHeight="1">
      <c r="A1" s="84" t="s">
        <v>59</v>
      </c>
      <c r="B1" s="84"/>
      <c r="C1" s="40"/>
      <c r="D1" s="40"/>
      <c r="E1" s="40"/>
    </row>
    <row r="2" spans="1:6" ht="28.5" customHeight="1">
      <c r="A2" s="85" t="s">
        <v>50</v>
      </c>
      <c r="B2" s="85"/>
      <c r="C2" s="85"/>
      <c r="D2" s="85"/>
      <c r="E2" s="85"/>
      <c r="F2" s="85"/>
    </row>
    <row r="3" spans="1:6" ht="22.5" customHeight="1">
      <c r="D3" s="86" t="s">
        <v>60</v>
      </c>
      <c r="E3" s="86"/>
      <c r="F3" s="86"/>
    </row>
    <row r="4" spans="1:6" ht="32.25" customHeight="1">
      <c r="A4" s="39" t="s">
        <v>0</v>
      </c>
      <c r="B4" s="39" t="s">
        <v>2</v>
      </c>
      <c r="C4" s="39" t="s">
        <v>45</v>
      </c>
      <c r="D4" s="39" t="s">
        <v>40</v>
      </c>
      <c r="E4" s="39" t="s">
        <v>61</v>
      </c>
      <c r="F4" s="39" t="s">
        <v>3</v>
      </c>
    </row>
    <row r="5" spans="1:6" s="43" customFormat="1" ht="33" customHeight="1">
      <c r="A5" s="39" t="s">
        <v>51</v>
      </c>
      <c r="B5" s="39" t="s">
        <v>5</v>
      </c>
      <c r="C5" s="39"/>
      <c r="D5" s="44"/>
      <c r="E5" s="35">
        <f>E6+E7</f>
        <v>2700</v>
      </c>
      <c r="F5" s="39"/>
    </row>
    <row r="6" spans="1:6" ht="33" customHeight="1">
      <c r="A6" s="41">
        <v>3</v>
      </c>
      <c r="B6" s="42"/>
      <c r="C6" s="41" t="s">
        <v>47</v>
      </c>
      <c r="D6" s="34" t="s">
        <v>48</v>
      </c>
      <c r="E6" s="36">
        <v>1800</v>
      </c>
      <c r="F6" s="41"/>
    </row>
    <row r="7" spans="1:6" ht="33" customHeight="1">
      <c r="A7" s="41">
        <v>4</v>
      </c>
      <c r="B7" s="39"/>
      <c r="C7" s="41" t="s">
        <v>49</v>
      </c>
      <c r="D7" s="34" t="s">
        <v>84</v>
      </c>
      <c r="E7" s="36">
        <v>900</v>
      </c>
      <c r="F7" s="41"/>
    </row>
  </sheetData>
  <mergeCells count="3">
    <mergeCell ref="A1:B1"/>
    <mergeCell ref="A2:F2"/>
    <mergeCell ref="D3:F3"/>
  </mergeCells>
  <phoneticPr fontId="2" type="noConversion"/>
  <printOptions horizontalCentered="1"/>
  <pageMargins left="0.47244094488188981" right="0.47244094488188981" top="0.59055118110236227" bottom="0.59055118110236227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5</vt:i4>
      </vt:variant>
    </vt:vector>
  </HeadingPairs>
  <TitlesOfParts>
    <vt:vector size="12" baseType="lpstr">
      <vt:lpstr>盟市表格</vt:lpstr>
      <vt:lpstr>河湖</vt:lpstr>
      <vt:lpstr>水资源</vt:lpstr>
      <vt:lpstr>安全鉴定</vt:lpstr>
      <vt:lpstr>报废</vt:lpstr>
      <vt:lpstr>中小河流配套</vt:lpstr>
      <vt:lpstr>盟市重点项目（分盟市）</vt:lpstr>
      <vt:lpstr>河湖!Print_Area</vt:lpstr>
      <vt:lpstr>'盟市重点项目（分盟市）'!Print_Area</vt:lpstr>
      <vt:lpstr>中小河流配套!Print_Area</vt:lpstr>
      <vt:lpstr>'盟市重点项目（分盟市）'!Print_Titles</vt:lpstr>
      <vt:lpstr>中小河流配套!Print_Titles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赵洪光</dc:creator>
  <cp:lastModifiedBy>任贝贝</cp:lastModifiedBy>
  <cp:lastPrinted>2020-06-24T02:55:25Z</cp:lastPrinted>
  <dcterms:created xsi:type="dcterms:W3CDTF">2020-03-31T07:58:58Z</dcterms:created>
  <dcterms:modified xsi:type="dcterms:W3CDTF">2021-03-24T06:27:59Z</dcterms:modified>
</cp:coreProperties>
</file>