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0" windowWidth="14810" windowHeight="7980" activeTab="2"/>
  </bookViews>
  <sheets>
    <sheet name="Sheet1" sheetId="1" r:id="rId1"/>
    <sheet name="Sheet2" sheetId="2" r:id="rId2"/>
    <sheet name="Sheet3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F5" i="3" l="1"/>
  <c r="G5" i="3"/>
  <c r="E7" i="3"/>
  <c r="E8" i="3"/>
  <c r="E9" i="3"/>
  <c r="E10" i="3"/>
  <c r="E11" i="3"/>
  <c r="E6" i="3"/>
  <c r="D5" i="3" l="1"/>
  <c r="M13" i="2" l="1"/>
  <c r="H13" i="2"/>
  <c r="M13" i="1"/>
  <c r="H13" i="1"/>
  <c r="H12" i="2" l="1"/>
  <c r="H11" i="2"/>
  <c r="H10" i="2"/>
  <c r="H9" i="2"/>
  <c r="H8" i="2"/>
  <c r="H7" i="2"/>
  <c r="Q6" i="2"/>
  <c r="K6" i="2"/>
  <c r="J6" i="2"/>
  <c r="I6" i="2"/>
  <c r="E6" i="2"/>
  <c r="D6" i="2"/>
  <c r="H6" i="2" l="1"/>
  <c r="M11" i="2"/>
  <c r="P6" i="2"/>
  <c r="M12" i="2"/>
  <c r="M10" i="2" l="1"/>
  <c r="M8" i="2"/>
  <c r="M7" i="2"/>
  <c r="N6" i="2"/>
  <c r="M9" i="2"/>
  <c r="O6" i="2"/>
  <c r="M6" i="2" l="1"/>
  <c r="Q6" i="1"/>
  <c r="E6" i="1"/>
  <c r="D6" i="1"/>
  <c r="I6" i="1"/>
  <c r="J6" i="1"/>
  <c r="K6" i="1"/>
  <c r="R6" i="1"/>
  <c r="H8" i="1"/>
  <c r="H9" i="1"/>
  <c r="H10" i="1"/>
  <c r="H11" i="1"/>
  <c r="H12" i="1"/>
  <c r="H7" i="1"/>
  <c r="H6" i="1" l="1"/>
  <c r="M7" i="1"/>
  <c r="M12" i="1" l="1"/>
  <c r="P6" i="1"/>
  <c r="M8" i="1"/>
  <c r="M10" i="1"/>
  <c r="M11" i="1"/>
  <c r="M9" i="1"/>
  <c r="O6" i="1"/>
  <c r="N6" i="1"/>
  <c r="M6" i="1" l="1"/>
  <c r="E5" i="3" l="1"/>
</calcChain>
</file>

<file path=xl/sharedStrings.xml><?xml version="1.0" encoding="utf-8"?>
<sst xmlns="http://schemas.openxmlformats.org/spreadsheetml/2006/main" count="91" uniqueCount="43">
  <si>
    <t>序号</t>
  </si>
  <si>
    <t>投资概算</t>
  </si>
  <si>
    <t>资金构成</t>
  </si>
  <si>
    <t>非政府投入</t>
  </si>
  <si>
    <t>申请财政奖补资金</t>
  </si>
  <si>
    <t>旗县安排资金</t>
  </si>
  <si>
    <t>上级奖补资金</t>
  </si>
  <si>
    <t>旗县区</t>
    <phoneticPr fontId="3" type="noConversion"/>
  </si>
  <si>
    <t>项目内容</t>
    <phoneticPr fontId="3" type="noConversion"/>
  </si>
  <si>
    <t>青山区</t>
    <phoneticPr fontId="3" type="noConversion"/>
  </si>
  <si>
    <t>一事一议</t>
    <phoneticPr fontId="3" type="noConversion"/>
  </si>
  <si>
    <t>东河区</t>
    <phoneticPr fontId="3" type="noConversion"/>
  </si>
  <si>
    <t>昆  区</t>
    <phoneticPr fontId="3" type="noConversion"/>
  </si>
  <si>
    <t>九原区</t>
    <phoneticPr fontId="3" type="noConversion"/>
  </si>
  <si>
    <t>土  右</t>
    <phoneticPr fontId="3" type="noConversion"/>
  </si>
  <si>
    <t>固  阳</t>
    <phoneticPr fontId="3" type="noConversion"/>
  </si>
  <si>
    <t>达  茂</t>
    <phoneticPr fontId="3" type="noConversion"/>
  </si>
  <si>
    <t>合计</t>
    <phoneticPr fontId="3" type="noConversion"/>
  </si>
  <si>
    <t>苏木乡镇数量</t>
    <phoneticPr fontId="3" type="noConversion"/>
  </si>
  <si>
    <t>嘎查村数量</t>
    <phoneticPr fontId="3" type="noConversion"/>
  </si>
  <si>
    <t>单位：万元，个</t>
    <phoneticPr fontId="3" type="noConversion"/>
  </si>
  <si>
    <t>因素法分配资金</t>
    <phoneticPr fontId="3" type="noConversion"/>
  </si>
  <si>
    <t>乡镇数量（10%）</t>
    <phoneticPr fontId="3" type="noConversion"/>
  </si>
  <si>
    <t>嘎查村数量（40%）</t>
    <phoneticPr fontId="3" type="noConversion"/>
  </si>
  <si>
    <t>合计</t>
    <phoneticPr fontId="3" type="noConversion"/>
  </si>
  <si>
    <t>区贫县</t>
    <phoneticPr fontId="3" type="noConversion"/>
  </si>
  <si>
    <t>2020年农村综合改革项目资金分配建议表（一）</t>
    <phoneticPr fontId="3" type="noConversion"/>
  </si>
  <si>
    <t>2020年农村综合改革项目资金分配建议表（二）</t>
    <phoneticPr fontId="3" type="noConversion"/>
  </si>
  <si>
    <t>上年项目完工率</t>
    <phoneticPr fontId="3" type="noConversion"/>
  </si>
  <si>
    <t>资金需求（40%）</t>
    <phoneticPr fontId="3" type="noConversion"/>
  </si>
  <si>
    <t>上年项目完成情况（10%）</t>
    <phoneticPr fontId="3" type="noConversion"/>
  </si>
  <si>
    <t>嘎查村数量（40%）</t>
    <phoneticPr fontId="3" type="noConversion"/>
  </si>
  <si>
    <t>一事一议美丽乡村</t>
    <phoneticPr fontId="3" type="noConversion"/>
  </si>
  <si>
    <t>石拐区</t>
    <phoneticPr fontId="3" type="noConversion"/>
  </si>
  <si>
    <t>高新区</t>
    <phoneticPr fontId="3" type="noConversion"/>
  </si>
  <si>
    <t>乡镇数量（20%）</t>
    <phoneticPr fontId="3" type="noConversion"/>
  </si>
  <si>
    <t>资金需求（40%）</t>
    <phoneticPr fontId="3" type="noConversion"/>
  </si>
  <si>
    <t>农牧业人口（万人）</t>
    <phoneticPr fontId="3" type="noConversion"/>
  </si>
  <si>
    <t>中央资金</t>
    <phoneticPr fontId="3" type="noConversion"/>
  </si>
  <si>
    <t>自治区资金</t>
    <phoneticPr fontId="3" type="noConversion"/>
  </si>
  <si>
    <t>下达金额</t>
    <phoneticPr fontId="3" type="noConversion"/>
  </si>
  <si>
    <t>包头市2020年农村综合改革                            转移支付(公益事业）预算分配表</t>
    <phoneticPr fontId="3" type="noConversion"/>
  </si>
  <si>
    <t>单位：万元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</si>
</sst>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0_);[Red]\(#,##0.00\)"/>
  </numFmts>
  <fonts count="13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24"/>
      <name val="黑体"/>
      <family val="3"/>
      <charset val="134"/>
    </font>
    <font>
      <sz val="9"/>
      <name val="宋体"/>
      <family val="3"/>
      <charset val="134"/>
      <scheme val="minor"/>
    </font>
    <font>
      <sz val="24"/>
      <name val="黑体"/>
      <family val="3"/>
      <charset val="134"/>
    </font>
    <font>
      <sz val="11"/>
      <name val="仿宋"/>
      <family val="3"/>
      <charset val="134"/>
    </font>
    <font>
      <sz val="10"/>
      <name val="仿宋"/>
      <family val="3"/>
      <charset val="134"/>
    </font>
    <font>
      <b/>
      <sz val="18"/>
      <name val="仿宋"/>
      <family val="3"/>
      <charset val="134"/>
    </font>
    <font>
      <sz val="11"/>
      <name val="宋体"/>
      <family val="3"/>
      <charset val="134"/>
    </font>
    <font>
      <sz val="14"/>
      <name val="仿宋"/>
      <family val="3"/>
      <charset val="134"/>
    </font>
    <font>
      <sz val="14"/>
      <color indexed="8"/>
      <name val="仿宋"/>
      <family val="3"/>
      <charset val="134"/>
    </font>
    <font>
      <sz val="18"/>
      <color theme="1"/>
      <name val="宋体"/>
      <family val="2"/>
      <scheme val="minor"/>
    </font>
    <font>
      <b/>
      <sz val="2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4" fillId="0" borderId="0" xfId="1" applyFont="1" applyAlignment="1"/>
    <xf numFmtId="0" fontId="5" fillId="0" borderId="0" xfId="1" applyFont="1" applyAlignment="1">
      <alignment vertical="center"/>
    </xf>
    <xf numFmtId="0" fontId="7" fillId="0" borderId="0" xfId="1" applyNumberFormat="1" applyFont="1" applyFill="1" applyAlignment="1">
      <alignment horizontal="center" vertical="center"/>
    </xf>
    <xf numFmtId="0" fontId="8" fillId="0" borderId="0" xfId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6" fillId="0" borderId="13" xfId="1" applyNumberFormat="1" applyFont="1" applyFill="1" applyBorder="1" applyAlignment="1">
      <alignment horizontal="center" vertical="center" wrapText="1"/>
    </xf>
    <xf numFmtId="0" fontId="6" fillId="0" borderId="13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2" borderId="5" xfId="0" applyNumberFormat="1" applyFont="1" applyFill="1" applyBorder="1" applyAlignment="1" applyProtection="1">
      <alignment horizontal="center" vertical="center"/>
    </xf>
    <xf numFmtId="0" fontId="0" fillId="3" borderId="0" xfId="0" applyFill="1"/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1" fillId="0" borderId="0" xfId="0" applyFont="1"/>
    <xf numFmtId="177" fontId="9" fillId="0" borderId="2" xfId="0" applyNumberFormat="1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8" xfId="0" applyNumberFormat="1" applyFont="1" applyFill="1" applyBorder="1" applyAlignment="1" applyProtection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2" borderId="7" xfId="0" applyNumberFormat="1" applyFont="1" applyFill="1" applyBorder="1" applyAlignment="1" applyProtection="1">
      <alignment horizontal="center" vertical="center"/>
    </xf>
    <xf numFmtId="0" fontId="10" fillId="2" borderId="8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/>
    </xf>
    <xf numFmtId="0" fontId="10" fillId="2" borderId="6" xfId="0" applyNumberFormat="1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3" borderId="7" xfId="0" applyNumberFormat="1" applyFont="1" applyFill="1" applyBorder="1" applyAlignment="1" applyProtection="1">
      <alignment horizontal="center" vertical="center"/>
    </xf>
    <xf numFmtId="0" fontId="10" fillId="3" borderId="8" xfId="0" applyNumberFormat="1" applyFont="1" applyFill="1" applyBorder="1" applyAlignment="1" applyProtection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</cellXfs>
  <cellStyles count="2">
    <cellStyle name="常规" xfId="0" builtinId="0"/>
    <cellStyle name="常规_Sheet8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A3" sqref="A3:R5"/>
    </sheetView>
  </sheetViews>
  <sheetFormatPr defaultRowHeight="14"/>
  <cols>
    <col min="1" max="1" width="3.453125" customWidth="1"/>
    <col min="3" max="3" width="1.90625" customWidth="1"/>
    <col min="4" max="4" width="7.26953125" customWidth="1"/>
    <col min="5" max="5" width="8.36328125" customWidth="1"/>
    <col min="6" max="6" width="7.26953125" customWidth="1"/>
    <col min="7" max="7" width="5.26953125" customWidth="1"/>
    <col min="8" max="8" width="10.453125" customWidth="1"/>
    <col min="9" max="9" width="9.08984375" bestFit="1" customWidth="1"/>
    <col min="10" max="10" width="7.36328125" customWidth="1"/>
    <col min="11" max="11" width="10.1796875" customWidth="1"/>
    <col min="12" max="12" width="6.26953125" customWidth="1"/>
    <col min="13" max="13" width="8.7265625" customWidth="1"/>
    <col min="14" max="14" width="10.36328125" customWidth="1"/>
    <col min="15" max="15" width="10.7265625" customWidth="1"/>
    <col min="16" max="16" width="9.7265625" customWidth="1"/>
    <col min="17" max="17" width="10.26953125" customWidth="1"/>
    <col min="18" max="18" width="8.7265625" customWidth="1"/>
  </cols>
  <sheetData>
    <row r="1" spans="1:18" s="1" customFormat="1" ht="39" customHeight="1">
      <c r="A1" s="52" t="s">
        <v>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s="4" customFormat="1" ht="40.5" customHeight="1">
      <c r="A2" s="2"/>
      <c r="B2" s="53"/>
      <c r="C2" s="53"/>
      <c r="D2" s="8"/>
      <c r="E2" s="8"/>
      <c r="F2" s="54"/>
      <c r="G2" s="54"/>
      <c r="H2" s="3"/>
      <c r="I2" s="2"/>
      <c r="K2" s="2"/>
      <c r="L2" s="2"/>
      <c r="M2" s="2"/>
      <c r="N2" s="2"/>
      <c r="O2" s="2"/>
      <c r="P2" s="2" t="s">
        <v>20</v>
      </c>
      <c r="Q2" s="2"/>
      <c r="R2" s="2"/>
    </row>
    <row r="3" spans="1:18" s="5" customFormat="1" ht="33.5" customHeight="1">
      <c r="A3" s="55" t="s">
        <v>0</v>
      </c>
      <c r="B3" s="46" t="s">
        <v>7</v>
      </c>
      <c r="C3" s="47"/>
      <c r="D3" s="55" t="s">
        <v>18</v>
      </c>
      <c r="E3" s="47" t="s">
        <v>19</v>
      </c>
      <c r="F3" s="46" t="s">
        <v>8</v>
      </c>
      <c r="G3" s="47"/>
      <c r="H3" s="55" t="s">
        <v>1</v>
      </c>
      <c r="I3" s="59" t="s">
        <v>2</v>
      </c>
      <c r="J3" s="59"/>
      <c r="K3" s="59"/>
      <c r="L3" s="43" t="s">
        <v>28</v>
      </c>
      <c r="M3" s="56" t="s">
        <v>21</v>
      </c>
      <c r="N3" s="57"/>
      <c r="O3" s="57"/>
      <c r="P3" s="57"/>
      <c r="Q3" s="57"/>
      <c r="R3" s="58"/>
    </row>
    <row r="4" spans="1:18" s="5" customFormat="1" ht="30" customHeight="1">
      <c r="A4" s="55"/>
      <c r="B4" s="48"/>
      <c r="C4" s="49"/>
      <c r="D4" s="55"/>
      <c r="E4" s="49"/>
      <c r="F4" s="48"/>
      <c r="G4" s="49"/>
      <c r="H4" s="55"/>
      <c r="I4" s="55" t="s">
        <v>3</v>
      </c>
      <c r="J4" s="55" t="s">
        <v>4</v>
      </c>
      <c r="K4" s="55"/>
      <c r="L4" s="45"/>
      <c r="M4" s="43" t="s">
        <v>24</v>
      </c>
      <c r="N4" s="55" t="s">
        <v>22</v>
      </c>
      <c r="O4" s="55" t="s">
        <v>23</v>
      </c>
      <c r="P4" s="55" t="s">
        <v>29</v>
      </c>
      <c r="Q4" s="55" t="s">
        <v>30</v>
      </c>
      <c r="R4" s="55" t="s">
        <v>25</v>
      </c>
    </row>
    <row r="5" spans="1:18" s="5" customFormat="1" ht="38" customHeight="1">
      <c r="A5" s="55"/>
      <c r="B5" s="50"/>
      <c r="C5" s="51"/>
      <c r="D5" s="55"/>
      <c r="E5" s="51"/>
      <c r="F5" s="50"/>
      <c r="G5" s="51"/>
      <c r="H5" s="55"/>
      <c r="I5" s="55"/>
      <c r="J5" s="13" t="s">
        <v>5</v>
      </c>
      <c r="K5" s="13" t="s">
        <v>6</v>
      </c>
      <c r="L5" s="44"/>
      <c r="M5" s="44"/>
      <c r="N5" s="55"/>
      <c r="O5" s="55"/>
      <c r="P5" s="55"/>
      <c r="Q5" s="55"/>
      <c r="R5" s="55"/>
    </row>
    <row r="6" spans="1:18" s="5" customFormat="1" ht="35" customHeight="1">
      <c r="A6" s="46" t="s">
        <v>17</v>
      </c>
      <c r="B6" s="70"/>
      <c r="C6" s="47"/>
      <c r="D6" s="14">
        <f t="shared" ref="D6:E6" si="0">SUM(D7:D15)</f>
        <v>39</v>
      </c>
      <c r="E6" s="14">
        <f t="shared" si="0"/>
        <v>527</v>
      </c>
      <c r="F6" s="46"/>
      <c r="G6" s="47"/>
      <c r="H6" s="14">
        <f>SUM(H7:H15)</f>
        <v>8451</v>
      </c>
      <c r="I6" s="14">
        <f t="shared" ref="I6:R6" si="1">SUM(I7:I15)</f>
        <v>1678</v>
      </c>
      <c r="J6" s="14">
        <f t="shared" si="1"/>
        <v>82</v>
      </c>
      <c r="K6" s="14">
        <f t="shared" si="1"/>
        <v>6691</v>
      </c>
      <c r="L6" s="14"/>
      <c r="M6" s="14">
        <f t="shared" si="1"/>
        <v>2094</v>
      </c>
      <c r="N6" s="14">
        <f t="shared" si="1"/>
        <v>180</v>
      </c>
      <c r="O6" s="14">
        <f t="shared" si="1"/>
        <v>717</v>
      </c>
      <c r="P6" s="14">
        <f t="shared" si="1"/>
        <v>718</v>
      </c>
      <c r="Q6" s="14">
        <f t="shared" si="1"/>
        <v>179</v>
      </c>
      <c r="R6" s="14">
        <f t="shared" si="1"/>
        <v>300</v>
      </c>
    </row>
    <row r="7" spans="1:18" s="10" customFormat="1" ht="35" customHeight="1">
      <c r="A7" s="15">
        <v>1</v>
      </c>
      <c r="B7" s="68" t="s">
        <v>9</v>
      </c>
      <c r="C7" s="69"/>
      <c r="D7" s="15">
        <v>2</v>
      </c>
      <c r="E7" s="15">
        <v>21</v>
      </c>
      <c r="F7" s="68" t="s">
        <v>10</v>
      </c>
      <c r="G7" s="69"/>
      <c r="H7" s="16">
        <f>SUM(I7:K7)</f>
        <v>351</v>
      </c>
      <c r="I7" s="16">
        <v>53</v>
      </c>
      <c r="J7" s="16"/>
      <c r="K7" s="16">
        <v>298</v>
      </c>
      <c r="L7" s="17">
        <v>0.56999999999999995</v>
      </c>
      <c r="M7" s="16">
        <f>SUM(N7:R7)</f>
        <v>90</v>
      </c>
      <c r="N7" s="18">
        <v>10</v>
      </c>
      <c r="O7" s="18">
        <v>30</v>
      </c>
      <c r="P7" s="18">
        <v>32</v>
      </c>
      <c r="Q7" s="18">
        <v>18</v>
      </c>
      <c r="R7" s="18"/>
    </row>
    <row r="8" spans="1:18" s="5" customFormat="1" ht="35" customHeight="1">
      <c r="A8" s="19">
        <v>2</v>
      </c>
      <c r="B8" s="50" t="s">
        <v>11</v>
      </c>
      <c r="C8" s="51"/>
      <c r="D8" s="19">
        <v>2</v>
      </c>
      <c r="E8" s="19">
        <v>49</v>
      </c>
      <c r="F8" s="50" t="s">
        <v>10</v>
      </c>
      <c r="G8" s="51"/>
      <c r="H8" s="16">
        <f t="shared" ref="H8:H12" si="2">SUM(I8:K8)</f>
        <v>271</v>
      </c>
      <c r="I8" s="20">
        <v>64</v>
      </c>
      <c r="J8" s="20">
        <v>82</v>
      </c>
      <c r="K8" s="20">
        <v>125</v>
      </c>
      <c r="L8" s="21">
        <v>1</v>
      </c>
      <c r="M8" s="16">
        <f t="shared" ref="M8:M12" si="3">SUM(N8:R8)</f>
        <v>125</v>
      </c>
      <c r="N8" s="22">
        <v>10</v>
      </c>
      <c r="O8" s="18">
        <v>70</v>
      </c>
      <c r="P8" s="22">
        <v>13</v>
      </c>
      <c r="Q8" s="18">
        <v>32</v>
      </c>
      <c r="R8" s="22"/>
    </row>
    <row r="9" spans="1:18" s="5" customFormat="1" ht="35" customHeight="1">
      <c r="A9" s="13">
        <v>3</v>
      </c>
      <c r="B9" s="61" t="s">
        <v>12</v>
      </c>
      <c r="C9" s="62"/>
      <c r="D9" s="13">
        <v>2</v>
      </c>
      <c r="E9" s="13">
        <v>24</v>
      </c>
      <c r="F9" s="61" t="s">
        <v>10</v>
      </c>
      <c r="G9" s="62"/>
      <c r="H9" s="16">
        <f t="shared" si="2"/>
        <v>219</v>
      </c>
      <c r="I9" s="23">
        <v>38</v>
      </c>
      <c r="J9" s="23"/>
      <c r="K9" s="23">
        <v>181</v>
      </c>
      <c r="L9" s="24">
        <v>1</v>
      </c>
      <c r="M9" s="16">
        <f t="shared" si="3"/>
        <v>95</v>
      </c>
      <c r="N9" s="25">
        <v>10</v>
      </c>
      <c r="O9" s="18">
        <v>34</v>
      </c>
      <c r="P9" s="25">
        <v>19</v>
      </c>
      <c r="Q9" s="18">
        <v>32</v>
      </c>
      <c r="R9" s="25"/>
    </row>
    <row r="10" spans="1:18" s="5" customFormat="1" ht="35" customHeight="1">
      <c r="A10" s="13">
        <v>4</v>
      </c>
      <c r="B10" s="61" t="s">
        <v>13</v>
      </c>
      <c r="C10" s="62"/>
      <c r="D10" s="13">
        <v>4</v>
      </c>
      <c r="E10" s="13">
        <v>56</v>
      </c>
      <c r="F10" s="61" t="s">
        <v>10</v>
      </c>
      <c r="G10" s="62"/>
      <c r="H10" s="16">
        <f t="shared" si="2"/>
        <v>1545</v>
      </c>
      <c r="I10" s="23">
        <v>332</v>
      </c>
      <c r="J10" s="23"/>
      <c r="K10" s="23">
        <v>1213</v>
      </c>
      <c r="L10" s="24">
        <v>0.6</v>
      </c>
      <c r="M10" s="16">
        <f t="shared" si="3"/>
        <v>249</v>
      </c>
      <c r="N10" s="25">
        <v>20</v>
      </c>
      <c r="O10" s="18">
        <v>80</v>
      </c>
      <c r="P10" s="25">
        <v>130</v>
      </c>
      <c r="Q10" s="18">
        <v>19</v>
      </c>
      <c r="R10" s="25"/>
    </row>
    <row r="11" spans="1:18" s="6" customFormat="1" ht="35" customHeight="1">
      <c r="A11" s="26">
        <v>5</v>
      </c>
      <c r="B11" s="63" t="s">
        <v>14</v>
      </c>
      <c r="C11" s="64"/>
      <c r="D11" s="27">
        <v>8</v>
      </c>
      <c r="E11" s="27">
        <v>201</v>
      </c>
      <c r="F11" s="61" t="s">
        <v>32</v>
      </c>
      <c r="G11" s="62"/>
      <c r="H11" s="16">
        <f t="shared" si="2"/>
        <v>2727</v>
      </c>
      <c r="I11" s="23">
        <v>331</v>
      </c>
      <c r="J11" s="23"/>
      <c r="K11" s="23">
        <v>2396</v>
      </c>
      <c r="L11" s="24">
        <v>0.44</v>
      </c>
      <c r="M11" s="16">
        <f t="shared" si="3"/>
        <v>600</v>
      </c>
      <c r="N11" s="25">
        <v>40</v>
      </c>
      <c r="O11" s="18">
        <v>288</v>
      </c>
      <c r="P11" s="25">
        <v>258</v>
      </c>
      <c r="Q11" s="18">
        <v>14</v>
      </c>
      <c r="R11" s="25"/>
    </row>
    <row r="12" spans="1:18" s="7" customFormat="1" ht="35" customHeight="1">
      <c r="A12" s="28">
        <v>6</v>
      </c>
      <c r="B12" s="66" t="s">
        <v>15</v>
      </c>
      <c r="C12" s="67"/>
      <c r="D12" s="27">
        <v>6</v>
      </c>
      <c r="E12" s="29">
        <v>73</v>
      </c>
      <c r="F12" s="61" t="s">
        <v>32</v>
      </c>
      <c r="G12" s="62"/>
      <c r="H12" s="16">
        <f t="shared" si="2"/>
        <v>797</v>
      </c>
      <c r="I12" s="23">
        <v>107</v>
      </c>
      <c r="J12" s="23"/>
      <c r="K12" s="23">
        <v>690</v>
      </c>
      <c r="L12" s="24">
        <v>1</v>
      </c>
      <c r="M12" s="16">
        <f t="shared" si="3"/>
        <v>541</v>
      </c>
      <c r="N12" s="25">
        <v>30</v>
      </c>
      <c r="O12" s="18">
        <v>105</v>
      </c>
      <c r="P12" s="25">
        <v>74</v>
      </c>
      <c r="Q12" s="18">
        <v>32</v>
      </c>
      <c r="R12" s="25">
        <v>300</v>
      </c>
    </row>
    <row r="13" spans="1:18" s="9" customFormat="1" ht="35" customHeight="1">
      <c r="A13" s="28">
        <v>7</v>
      </c>
      <c r="B13" s="60" t="s">
        <v>16</v>
      </c>
      <c r="C13" s="60"/>
      <c r="D13" s="27">
        <v>12</v>
      </c>
      <c r="E13" s="27">
        <v>77</v>
      </c>
      <c r="F13" s="65" t="s">
        <v>32</v>
      </c>
      <c r="G13" s="65"/>
      <c r="H13" s="16">
        <f t="shared" ref="H13" si="4">SUM(I13:K13)</f>
        <v>2541</v>
      </c>
      <c r="I13" s="15">
        <v>753</v>
      </c>
      <c r="J13" s="15"/>
      <c r="K13" s="15">
        <v>1788</v>
      </c>
      <c r="L13" s="17">
        <v>1</v>
      </c>
      <c r="M13" s="16">
        <f t="shared" ref="M13" si="5">SUM(N13:R13)</f>
        <v>394</v>
      </c>
      <c r="N13" s="18">
        <v>60</v>
      </c>
      <c r="O13" s="18">
        <v>110</v>
      </c>
      <c r="P13" s="15">
        <v>192</v>
      </c>
      <c r="Q13" s="18">
        <v>32</v>
      </c>
      <c r="R13" s="15"/>
    </row>
    <row r="14" spans="1:18" s="7" customFormat="1" ht="35" customHeight="1">
      <c r="A14" s="28"/>
      <c r="B14" s="66" t="s">
        <v>33</v>
      </c>
      <c r="C14" s="67"/>
      <c r="D14" s="27">
        <v>2</v>
      </c>
      <c r="E14" s="29">
        <v>17</v>
      </c>
      <c r="F14" s="61"/>
      <c r="G14" s="62"/>
      <c r="H14" s="16"/>
      <c r="I14" s="23"/>
      <c r="J14" s="23"/>
      <c r="K14" s="23"/>
      <c r="L14" s="24"/>
      <c r="M14" s="16"/>
      <c r="N14" s="25"/>
      <c r="O14" s="25"/>
      <c r="P14" s="25"/>
      <c r="Q14" s="18"/>
      <c r="R14" s="25"/>
    </row>
    <row r="15" spans="1:18" s="9" customFormat="1" ht="35" customHeight="1">
      <c r="A15" s="28">
        <v>7</v>
      </c>
      <c r="B15" s="60" t="s">
        <v>34</v>
      </c>
      <c r="C15" s="60"/>
      <c r="D15" s="27">
        <v>1</v>
      </c>
      <c r="E15" s="27">
        <v>9</v>
      </c>
      <c r="F15" s="65"/>
      <c r="G15" s="65"/>
      <c r="H15" s="16"/>
      <c r="I15" s="15"/>
      <c r="J15" s="15"/>
      <c r="K15" s="15"/>
      <c r="L15" s="17"/>
      <c r="M15" s="16"/>
      <c r="N15" s="18"/>
      <c r="O15" s="18"/>
      <c r="P15" s="15"/>
      <c r="Q15" s="18"/>
      <c r="R15" s="15"/>
    </row>
  </sheetData>
  <mergeCells count="40">
    <mergeCell ref="B14:C14"/>
    <mergeCell ref="F14:G14"/>
    <mergeCell ref="D3:D5"/>
    <mergeCell ref="E3:E5"/>
    <mergeCell ref="H3:H5"/>
    <mergeCell ref="B9:C9"/>
    <mergeCell ref="F6:G6"/>
    <mergeCell ref="A6:C6"/>
    <mergeCell ref="I3:K3"/>
    <mergeCell ref="B15:C15"/>
    <mergeCell ref="F10:G10"/>
    <mergeCell ref="F9:G9"/>
    <mergeCell ref="F8:G8"/>
    <mergeCell ref="B11:C11"/>
    <mergeCell ref="F15:G15"/>
    <mergeCell ref="B10:C10"/>
    <mergeCell ref="F11:G11"/>
    <mergeCell ref="F12:G12"/>
    <mergeCell ref="B12:C12"/>
    <mergeCell ref="B13:C13"/>
    <mergeCell ref="F13:G13"/>
    <mergeCell ref="F7:G7"/>
    <mergeCell ref="B7:C7"/>
    <mergeCell ref="B8:C8"/>
    <mergeCell ref="M4:M5"/>
    <mergeCell ref="L3:L5"/>
    <mergeCell ref="B3:C5"/>
    <mergeCell ref="F3:G5"/>
    <mergeCell ref="A1:R1"/>
    <mergeCell ref="B2:C2"/>
    <mergeCell ref="F2:G2"/>
    <mergeCell ref="N4:N5"/>
    <mergeCell ref="R4:R5"/>
    <mergeCell ref="Q4:Q5"/>
    <mergeCell ref="M3:R3"/>
    <mergeCell ref="O4:O5"/>
    <mergeCell ref="P4:P5"/>
    <mergeCell ref="I4:I5"/>
    <mergeCell ref="J4:K4"/>
    <mergeCell ref="A3:A5"/>
  </mergeCells>
  <phoneticPr fontId="3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95" orientation="landscape" r:id="rId1"/>
  <headerFooter>
    <oddHeader>&amp;L附表2：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K9" sqref="K9"/>
    </sheetView>
  </sheetViews>
  <sheetFormatPr defaultRowHeight="14"/>
  <cols>
    <col min="1" max="1" width="4.54296875" customWidth="1"/>
    <col min="2" max="2" width="5.36328125" customWidth="1"/>
    <col min="3" max="3" width="5.1796875" customWidth="1"/>
    <col min="4" max="4" width="6.81640625" customWidth="1"/>
    <col min="5" max="5" width="7" customWidth="1"/>
    <col min="6" max="6" width="6.08984375" customWidth="1"/>
    <col min="7" max="7" width="6" customWidth="1"/>
    <col min="8" max="9" width="9.08984375" bestFit="1" customWidth="1"/>
    <col min="10" max="10" width="8.81640625" bestFit="1" customWidth="1"/>
    <col min="11" max="11" width="9.08984375" bestFit="1" customWidth="1"/>
    <col min="12" max="12" width="8.81640625" bestFit="1" customWidth="1"/>
    <col min="13" max="13" width="9.08984375" bestFit="1" customWidth="1"/>
    <col min="14" max="14" width="10.08984375" customWidth="1"/>
    <col min="15" max="15" width="9.7265625" customWidth="1"/>
    <col min="16" max="16" width="10.26953125" customWidth="1"/>
    <col min="17" max="17" width="8.81640625" bestFit="1" customWidth="1"/>
  </cols>
  <sheetData>
    <row r="1" spans="1:17" ht="31">
      <c r="A1" s="52" t="s">
        <v>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23">
      <c r="A2" s="2"/>
      <c r="B2" s="53"/>
      <c r="C2" s="53"/>
      <c r="D2" s="11"/>
      <c r="E2" s="11"/>
      <c r="F2" s="54"/>
      <c r="G2" s="54"/>
      <c r="H2" s="3"/>
      <c r="I2" s="2"/>
      <c r="J2" s="4"/>
      <c r="K2" s="2"/>
      <c r="L2" s="2"/>
      <c r="M2" s="2"/>
      <c r="N2" s="2"/>
      <c r="O2" s="2"/>
      <c r="P2" s="2" t="s">
        <v>20</v>
      </c>
      <c r="Q2" s="2"/>
    </row>
    <row r="3" spans="1:17" ht="34" customHeight="1">
      <c r="A3" s="55" t="s">
        <v>0</v>
      </c>
      <c r="B3" s="46" t="s">
        <v>7</v>
      </c>
      <c r="C3" s="47"/>
      <c r="D3" s="55" t="s">
        <v>18</v>
      </c>
      <c r="E3" s="47" t="s">
        <v>19</v>
      </c>
      <c r="F3" s="46" t="s">
        <v>8</v>
      </c>
      <c r="G3" s="47"/>
      <c r="H3" s="55" t="s">
        <v>1</v>
      </c>
      <c r="I3" s="59" t="s">
        <v>2</v>
      </c>
      <c r="J3" s="59"/>
      <c r="K3" s="59"/>
      <c r="L3" s="43" t="s">
        <v>28</v>
      </c>
      <c r="M3" s="56" t="s">
        <v>21</v>
      </c>
      <c r="N3" s="57"/>
      <c r="O3" s="57"/>
      <c r="P3" s="57"/>
      <c r="Q3" s="58"/>
    </row>
    <row r="4" spans="1:17" ht="32.5" customHeight="1">
      <c r="A4" s="55"/>
      <c r="B4" s="48"/>
      <c r="C4" s="49"/>
      <c r="D4" s="55"/>
      <c r="E4" s="49"/>
      <c r="F4" s="48"/>
      <c r="G4" s="49"/>
      <c r="H4" s="55"/>
      <c r="I4" s="55" t="s">
        <v>3</v>
      </c>
      <c r="J4" s="55" t="s">
        <v>4</v>
      </c>
      <c r="K4" s="55"/>
      <c r="L4" s="45"/>
      <c r="M4" s="43" t="s">
        <v>17</v>
      </c>
      <c r="N4" s="55" t="s">
        <v>35</v>
      </c>
      <c r="O4" s="55" t="s">
        <v>31</v>
      </c>
      <c r="P4" s="55" t="s">
        <v>36</v>
      </c>
      <c r="Q4" s="55" t="s">
        <v>25</v>
      </c>
    </row>
    <row r="5" spans="1:17" ht="36.5" customHeight="1">
      <c r="A5" s="55"/>
      <c r="B5" s="50"/>
      <c r="C5" s="51"/>
      <c r="D5" s="55"/>
      <c r="E5" s="51"/>
      <c r="F5" s="50"/>
      <c r="G5" s="51"/>
      <c r="H5" s="55"/>
      <c r="I5" s="55"/>
      <c r="J5" s="13" t="s">
        <v>5</v>
      </c>
      <c r="K5" s="13" t="s">
        <v>6</v>
      </c>
      <c r="L5" s="44"/>
      <c r="M5" s="44"/>
      <c r="N5" s="55"/>
      <c r="O5" s="55"/>
      <c r="P5" s="55"/>
      <c r="Q5" s="55"/>
    </row>
    <row r="6" spans="1:17" ht="33" customHeight="1">
      <c r="A6" s="46" t="s">
        <v>17</v>
      </c>
      <c r="B6" s="70"/>
      <c r="C6" s="47"/>
      <c r="D6" s="14">
        <f t="shared" ref="D6:E6" si="0">SUM(D7:D15)</f>
        <v>39</v>
      </c>
      <c r="E6" s="14">
        <f t="shared" si="0"/>
        <v>527</v>
      </c>
      <c r="F6" s="46"/>
      <c r="G6" s="47"/>
      <c r="H6" s="14">
        <f>SUM(H7:H15)</f>
        <v>8451</v>
      </c>
      <c r="I6" s="14">
        <f t="shared" ref="I6:Q6" si="1">SUM(I7:I15)</f>
        <v>1678</v>
      </c>
      <c r="J6" s="14">
        <f t="shared" si="1"/>
        <v>82</v>
      </c>
      <c r="K6" s="14">
        <f t="shared" si="1"/>
        <v>6691</v>
      </c>
      <c r="L6" s="14"/>
      <c r="M6" s="14">
        <f t="shared" si="1"/>
        <v>2094</v>
      </c>
      <c r="N6" s="14">
        <f t="shared" si="1"/>
        <v>360</v>
      </c>
      <c r="O6" s="14">
        <f t="shared" si="1"/>
        <v>717</v>
      </c>
      <c r="P6" s="14">
        <f t="shared" si="1"/>
        <v>717</v>
      </c>
      <c r="Q6" s="14">
        <f t="shared" si="1"/>
        <v>300</v>
      </c>
    </row>
    <row r="7" spans="1:17" ht="33" customHeight="1">
      <c r="A7" s="15">
        <v>1</v>
      </c>
      <c r="B7" s="68" t="s">
        <v>9</v>
      </c>
      <c r="C7" s="69"/>
      <c r="D7" s="15">
        <v>2</v>
      </c>
      <c r="E7" s="15">
        <v>21</v>
      </c>
      <c r="F7" s="68" t="s">
        <v>10</v>
      </c>
      <c r="G7" s="69"/>
      <c r="H7" s="16">
        <f>SUM(I7:K7)</f>
        <v>351</v>
      </c>
      <c r="I7" s="16">
        <v>53</v>
      </c>
      <c r="J7" s="16"/>
      <c r="K7" s="16">
        <v>298</v>
      </c>
      <c r="L7" s="17">
        <v>0.56999999999999995</v>
      </c>
      <c r="M7" s="16">
        <f t="shared" ref="M7:M13" si="2">SUM(N7:Q7)</f>
        <v>82</v>
      </c>
      <c r="N7" s="18">
        <v>20</v>
      </c>
      <c r="O7" s="18">
        <v>30</v>
      </c>
      <c r="P7" s="18">
        <v>32</v>
      </c>
      <c r="Q7" s="18"/>
    </row>
    <row r="8" spans="1:17" ht="33" customHeight="1">
      <c r="A8" s="19">
        <v>2</v>
      </c>
      <c r="B8" s="50" t="s">
        <v>11</v>
      </c>
      <c r="C8" s="51"/>
      <c r="D8" s="19">
        <v>2</v>
      </c>
      <c r="E8" s="19">
        <v>49</v>
      </c>
      <c r="F8" s="50" t="s">
        <v>10</v>
      </c>
      <c r="G8" s="51"/>
      <c r="H8" s="16">
        <f t="shared" ref="H8:H12" si="3">SUM(I8:K8)</f>
        <v>271</v>
      </c>
      <c r="I8" s="20">
        <v>64</v>
      </c>
      <c r="J8" s="20">
        <v>82</v>
      </c>
      <c r="K8" s="20">
        <v>125</v>
      </c>
      <c r="L8" s="21">
        <v>1</v>
      </c>
      <c r="M8" s="16">
        <f t="shared" si="2"/>
        <v>103</v>
      </c>
      <c r="N8" s="22">
        <v>20</v>
      </c>
      <c r="O8" s="18">
        <v>70</v>
      </c>
      <c r="P8" s="22">
        <v>13</v>
      </c>
      <c r="Q8" s="22"/>
    </row>
    <row r="9" spans="1:17" ht="33" customHeight="1">
      <c r="A9" s="13">
        <v>3</v>
      </c>
      <c r="B9" s="61" t="s">
        <v>12</v>
      </c>
      <c r="C9" s="62"/>
      <c r="D9" s="13">
        <v>2</v>
      </c>
      <c r="E9" s="13">
        <v>24</v>
      </c>
      <c r="F9" s="61" t="s">
        <v>10</v>
      </c>
      <c r="G9" s="62"/>
      <c r="H9" s="16">
        <f t="shared" si="3"/>
        <v>219</v>
      </c>
      <c r="I9" s="23">
        <v>38</v>
      </c>
      <c r="J9" s="23"/>
      <c r="K9" s="23">
        <v>181</v>
      </c>
      <c r="L9" s="24">
        <v>1</v>
      </c>
      <c r="M9" s="16">
        <f t="shared" si="2"/>
        <v>73</v>
      </c>
      <c r="N9" s="25">
        <v>20</v>
      </c>
      <c r="O9" s="18">
        <v>34</v>
      </c>
      <c r="P9" s="25">
        <v>19</v>
      </c>
      <c r="Q9" s="25"/>
    </row>
    <row r="10" spans="1:17" ht="33" customHeight="1">
      <c r="A10" s="13">
        <v>4</v>
      </c>
      <c r="B10" s="61" t="s">
        <v>13</v>
      </c>
      <c r="C10" s="62"/>
      <c r="D10" s="13">
        <v>4</v>
      </c>
      <c r="E10" s="13">
        <v>56</v>
      </c>
      <c r="F10" s="61" t="s">
        <v>10</v>
      </c>
      <c r="G10" s="62"/>
      <c r="H10" s="16">
        <f t="shared" si="3"/>
        <v>1545</v>
      </c>
      <c r="I10" s="23">
        <v>332</v>
      </c>
      <c r="J10" s="23"/>
      <c r="K10" s="23">
        <v>1213</v>
      </c>
      <c r="L10" s="24">
        <v>0.6</v>
      </c>
      <c r="M10" s="16">
        <f t="shared" si="2"/>
        <v>250</v>
      </c>
      <c r="N10" s="25">
        <v>40</v>
      </c>
      <c r="O10" s="18">
        <v>80</v>
      </c>
      <c r="P10" s="25">
        <v>130</v>
      </c>
      <c r="Q10" s="25"/>
    </row>
    <row r="11" spans="1:17" ht="33" customHeight="1">
      <c r="A11" s="26">
        <v>5</v>
      </c>
      <c r="B11" s="63" t="s">
        <v>14</v>
      </c>
      <c r="C11" s="64"/>
      <c r="D11" s="27">
        <v>8</v>
      </c>
      <c r="E11" s="27">
        <v>201</v>
      </c>
      <c r="F11" s="61" t="s">
        <v>32</v>
      </c>
      <c r="G11" s="62"/>
      <c r="H11" s="16">
        <f t="shared" si="3"/>
        <v>2727</v>
      </c>
      <c r="I11" s="23">
        <v>331</v>
      </c>
      <c r="J11" s="23"/>
      <c r="K11" s="23">
        <v>2396</v>
      </c>
      <c r="L11" s="24">
        <v>0.44</v>
      </c>
      <c r="M11" s="16">
        <f t="shared" si="2"/>
        <v>625</v>
      </c>
      <c r="N11" s="25">
        <v>80</v>
      </c>
      <c r="O11" s="18">
        <v>288</v>
      </c>
      <c r="P11" s="25">
        <v>257</v>
      </c>
      <c r="Q11" s="25"/>
    </row>
    <row r="12" spans="1:17" ht="33" customHeight="1">
      <c r="A12" s="28">
        <v>6</v>
      </c>
      <c r="B12" s="66" t="s">
        <v>15</v>
      </c>
      <c r="C12" s="67"/>
      <c r="D12" s="27">
        <v>6</v>
      </c>
      <c r="E12" s="29">
        <v>73</v>
      </c>
      <c r="F12" s="61" t="s">
        <v>32</v>
      </c>
      <c r="G12" s="62"/>
      <c r="H12" s="16">
        <f t="shared" si="3"/>
        <v>797</v>
      </c>
      <c r="I12" s="23">
        <v>107</v>
      </c>
      <c r="J12" s="23"/>
      <c r="K12" s="23">
        <v>690</v>
      </c>
      <c r="L12" s="24">
        <v>1</v>
      </c>
      <c r="M12" s="16">
        <f t="shared" si="2"/>
        <v>539</v>
      </c>
      <c r="N12" s="25">
        <v>60</v>
      </c>
      <c r="O12" s="18">
        <v>105</v>
      </c>
      <c r="P12" s="25">
        <v>74</v>
      </c>
      <c r="Q12" s="25">
        <v>300</v>
      </c>
    </row>
    <row r="13" spans="1:17" ht="33" customHeight="1">
      <c r="A13" s="28">
        <v>7</v>
      </c>
      <c r="B13" s="60" t="s">
        <v>16</v>
      </c>
      <c r="C13" s="60"/>
      <c r="D13" s="27">
        <v>12</v>
      </c>
      <c r="E13" s="27">
        <v>77</v>
      </c>
      <c r="F13" s="65" t="s">
        <v>32</v>
      </c>
      <c r="G13" s="65"/>
      <c r="H13" s="16">
        <f t="shared" ref="H13" si="4">SUM(I13:K13)</f>
        <v>2541</v>
      </c>
      <c r="I13" s="15">
        <v>753</v>
      </c>
      <c r="J13" s="15"/>
      <c r="K13" s="15">
        <v>1788</v>
      </c>
      <c r="L13" s="17">
        <v>1</v>
      </c>
      <c r="M13" s="16">
        <f t="shared" si="2"/>
        <v>422</v>
      </c>
      <c r="N13" s="18">
        <v>120</v>
      </c>
      <c r="O13" s="18">
        <v>110</v>
      </c>
      <c r="P13" s="15">
        <v>192</v>
      </c>
      <c r="Q13" s="15"/>
    </row>
    <row r="14" spans="1:17" ht="33" customHeight="1">
      <c r="A14" s="28">
        <v>8</v>
      </c>
      <c r="B14" s="66" t="s">
        <v>33</v>
      </c>
      <c r="C14" s="67"/>
      <c r="D14" s="27">
        <v>2</v>
      </c>
      <c r="E14" s="29">
        <v>17</v>
      </c>
      <c r="F14" s="61"/>
      <c r="G14" s="62"/>
      <c r="H14" s="16"/>
      <c r="I14" s="15"/>
      <c r="J14" s="15"/>
      <c r="K14" s="15"/>
      <c r="L14" s="17"/>
      <c r="M14" s="16"/>
      <c r="N14" s="18"/>
      <c r="O14" s="18"/>
      <c r="P14" s="15"/>
      <c r="Q14" s="15"/>
    </row>
    <row r="15" spans="1:17" ht="33" customHeight="1">
      <c r="A15" s="28">
        <v>9</v>
      </c>
      <c r="B15" s="60" t="s">
        <v>34</v>
      </c>
      <c r="C15" s="60"/>
      <c r="D15" s="27">
        <v>1</v>
      </c>
      <c r="E15" s="27">
        <v>9</v>
      </c>
      <c r="F15" s="65"/>
      <c r="G15" s="65"/>
      <c r="H15" s="16"/>
      <c r="I15" s="15"/>
      <c r="J15" s="15"/>
      <c r="K15" s="15"/>
      <c r="L15" s="17"/>
      <c r="M15" s="16"/>
      <c r="N15" s="18"/>
      <c r="O15" s="18"/>
      <c r="P15" s="15"/>
      <c r="Q15" s="15"/>
    </row>
  </sheetData>
  <mergeCells count="39">
    <mergeCell ref="A1:Q1"/>
    <mergeCell ref="B2:C2"/>
    <mergeCell ref="F2:G2"/>
    <mergeCell ref="A3:A5"/>
    <mergeCell ref="B3:C5"/>
    <mergeCell ref="D3:D5"/>
    <mergeCell ref="E3:E5"/>
    <mergeCell ref="F3:G5"/>
    <mergeCell ref="H3:H5"/>
    <mergeCell ref="I3:K3"/>
    <mergeCell ref="L3:L5"/>
    <mergeCell ref="M3:Q3"/>
    <mergeCell ref="I4:I5"/>
    <mergeCell ref="J4:K4"/>
    <mergeCell ref="M4:M5"/>
    <mergeCell ref="N4:N5"/>
    <mergeCell ref="O4:O5"/>
    <mergeCell ref="P4:P5"/>
    <mergeCell ref="Q4:Q5"/>
    <mergeCell ref="A6:C6"/>
    <mergeCell ref="F6:G6"/>
    <mergeCell ref="B7:C7"/>
    <mergeCell ref="F7:G7"/>
    <mergeCell ref="B8:C8"/>
    <mergeCell ref="F8:G8"/>
    <mergeCell ref="B12:C12"/>
    <mergeCell ref="F12:G12"/>
    <mergeCell ref="B15:C15"/>
    <mergeCell ref="F15:G15"/>
    <mergeCell ref="B9:C9"/>
    <mergeCell ref="F9:G9"/>
    <mergeCell ref="B10:C10"/>
    <mergeCell ref="F10:G10"/>
    <mergeCell ref="B11:C11"/>
    <mergeCell ref="F11:G11"/>
    <mergeCell ref="B13:C13"/>
    <mergeCell ref="F13:G13"/>
    <mergeCell ref="B14:C14"/>
    <mergeCell ref="F14:G14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E5" sqref="E5"/>
    </sheetView>
  </sheetViews>
  <sheetFormatPr defaultRowHeight="14"/>
  <cols>
    <col min="1" max="2" width="8.90625" customWidth="1"/>
    <col min="3" max="3" width="14.7265625" customWidth="1"/>
    <col min="4" max="4" width="12.26953125" hidden="1" customWidth="1"/>
    <col min="5" max="5" width="18.6328125" customWidth="1"/>
    <col min="6" max="6" width="18.453125" customWidth="1"/>
    <col min="7" max="7" width="13.90625" customWidth="1"/>
  </cols>
  <sheetData>
    <row r="1" spans="1:7" s="35" customFormat="1" ht="61" customHeight="1">
      <c r="A1" s="76" t="s">
        <v>41</v>
      </c>
      <c r="B1" s="76"/>
      <c r="C1" s="76"/>
      <c r="D1" s="76"/>
      <c r="E1" s="76"/>
      <c r="F1" s="76"/>
      <c r="G1" s="76"/>
    </row>
    <row r="2" spans="1:7" ht="23.5" customHeight="1">
      <c r="A2" s="2"/>
      <c r="B2" s="53"/>
      <c r="C2" s="53"/>
      <c r="D2" s="12"/>
      <c r="E2" s="2"/>
      <c r="F2" s="2"/>
      <c r="G2" s="2" t="s">
        <v>42</v>
      </c>
    </row>
    <row r="3" spans="1:7" ht="39" customHeight="1">
      <c r="A3" s="55" t="s">
        <v>0</v>
      </c>
      <c r="B3" s="46" t="s">
        <v>7</v>
      </c>
      <c r="C3" s="47"/>
      <c r="D3" s="43" t="s">
        <v>37</v>
      </c>
      <c r="E3" s="59" t="s">
        <v>40</v>
      </c>
      <c r="F3" s="59"/>
      <c r="G3" s="59"/>
    </row>
    <row r="4" spans="1:7" ht="39" customHeight="1">
      <c r="A4" s="55"/>
      <c r="B4" s="48"/>
      <c r="C4" s="49"/>
      <c r="D4" s="45"/>
      <c r="E4" s="32" t="s">
        <v>17</v>
      </c>
      <c r="F4" s="31" t="s">
        <v>38</v>
      </c>
      <c r="G4" s="31" t="s">
        <v>39</v>
      </c>
    </row>
    <row r="5" spans="1:7" ht="35" customHeight="1">
      <c r="A5" s="46" t="s">
        <v>17</v>
      </c>
      <c r="B5" s="70"/>
      <c r="C5" s="47"/>
      <c r="D5" s="36">
        <f>SUM(D6:D11)</f>
        <v>58.300000000000004</v>
      </c>
      <c r="E5" s="14">
        <f>SUM(E6:E11)</f>
        <v>1485</v>
      </c>
      <c r="F5" s="14">
        <f>SUM(F6:F11)</f>
        <v>676</v>
      </c>
      <c r="G5" s="14">
        <f>SUM(G6:G11)</f>
        <v>809</v>
      </c>
    </row>
    <row r="6" spans="1:7" s="30" customFormat="1" ht="35" customHeight="1">
      <c r="A6" s="33">
        <v>1</v>
      </c>
      <c r="B6" s="68" t="s">
        <v>9</v>
      </c>
      <c r="C6" s="69"/>
      <c r="D6" s="34">
        <v>0.9</v>
      </c>
      <c r="E6" s="16">
        <f>SUM(F6:G6)</f>
        <v>139</v>
      </c>
      <c r="F6" s="16">
        <v>63</v>
      </c>
      <c r="G6" s="18">
        <v>76</v>
      </c>
    </row>
    <row r="7" spans="1:7" s="30" customFormat="1" ht="35" customHeight="1">
      <c r="A7" s="37">
        <v>2</v>
      </c>
      <c r="B7" s="74" t="s">
        <v>11</v>
      </c>
      <c r="C7" s="75"/>
      <c r="D7" s="38">
        <v>8.4</v>
      </c>
      <c r="E7" s="16">
        <f t="shared" ref="E7:E11" si="0">SUM(F7:G7)</f>
        <v>219</v>
      </c>
      <c r="F7" s="16">
        <v>99</v>
      </c>
      <c r="G7" s="18">
        <v>120</v>
      </c>
    </row>
    <row r="8" spans="1:7" s="30" customFormat="1" ht="35" customHeight="1">
      <c r="A8" s="33">
        <v>3</v>
      </c>
      <c r="B8" s="68" t="s">
        <v>12</v>
      </c>
      <c r="C8" s="69"/>
      <c r="D8" s="34">
        <v>4.9000000000000004</v>
      </c>
      <c r="E8" s="16">
        <f t="shared" si="0"/>
        <v>139</v>
      </c>
      <c r="F8" s="16">
        <v>63</v>
      </c>
      <c r="G8" s="18">
        <v>76</v>
      </c>
    </row>
    <row r="9" spans="1:7" s="30" customFormat="1" ht="35" customHeight="1">
      <c r="A9" s="33">
        <v>4</v>
      </c>
      <c r="B9" s="68" t="s">
        <v>13</v>
      </c>
      <c r="C9" s="69"/>
      <c r="D9" s="34">
        <v>7.5</v>
      </c>
      <c r="E9" s="16">
        <f t="shared" si="0"/>
        <v>200</v>
      </c>
      <c r="F9" s="16">
        <v>90</v>
      </c>
      <c r="G9" s="18">
        <v>110</v>
      </c>
    </row>
    <row r="10" spans="1:7" s="30" customFormat="1" ht="35" customHeight="1">
      <c r="A10" s="39">
        <v>5</v>
      </c>
      <c r="B10" s="71" t="s">
        <v>14</v>
      </c>
      <c r="C10" s="72"/>
      <c r="D10" s="40">
        <v>28.5</v>
      </c>
      <c r="E10" s="16">
        <f t="shared" si="0"/>
        <v>417</v>
      </c>
      <c r="F10" s="16">
        <v>188</v>
      </c>
      <c r="G10" s="18">
        <v>229</v>
      </c>
    </row>
    <row r="11" spans="1:7" s="30" customFormat="1" ht="35" customHeight="1">
      <c r="A11" s="41">
        <v>6</v>
      </c>
      <c r="B11" s="73" t="s">
        <v>16</v>
      </c>
      <c r="C11" s="73"/>
      <c r="D11" s="42">
        <v>8.1</v>
      </c>
      <c r="E11" s="16">
        <f t="shared" si="0"/>
        <v>371</v>
      </c>
      <c r="F11" s="16">
        <v>173</v>
      </c>
      <c r="G11" s="18">
        <v>198</v>
      </c>
    </row>
  </sheetData>
  <mergeCells count="13">
    <mergeCell ref="A5:C5"/>
    <mergeCell ref="D3:D4"/>
    <mergeCell ref="E3:G3"/>
    <mergeCell ref="A1:G1"/>
    <mergeCell ref="B2:C2"/>
    <mergeCell ref="A3:A4"/>
    <mergeCell ref="B3:C4"/>
    <mergeCell ref="B8:C8"/>
    <mergeCell ref="B9:C9"/>
    <mergeCell ref="B10:C10"/>
    <mergeCell ref="B11:C11"/>
    <mergeCell ref="B6:C6"/>
    <mergeCell ref="B7:C7"/>
  </mergeCells>
  <phoneticPr fontId="3" type="noConversion"/>
  <printOptions horizontalCentered="1"/>
  <pageMargins left="0.51181102362204722" right="0.51181102362204722" top="0.94488188976377963" bottom="0.94488188976377963" header="0.31496062992125984" footer="0.31496062992125984"/>
  <pageSetup paperSize="9" scale="90" orientation="portrait" r:id="rId1"/>
  <headerFooter>
    <oddHeader>&amp;L附件1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2020-11-10T02:45:13Z</dcterms:modified>
</cp:coreProperties>
</file>