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附件1" sheetId="1" r:id="rId1"/>
    <sheet name="附件2" sheetId="3" r:id="rId2"/>
  </sheets>
  <calcPr calcId="145621"/>
</workbook>
</file>

<file path=xl/calcChain.xml><?xml version="1.0" encoding="utf-8"?>
<calcChain xmlns="http://schemas.openxmlformats.org/spreadsheetml/2006/main">
  <c r="V18" i="1" l="1"/>
  <c r="V19" i="1"/>
  <c r="V20" i="1"/>
  <c r="V21" i="1"/>
  <c r="V22" i="1"/>
  <c r="V23" i="1"/>
  <c r="V24" i="1"/>
  <c r="V25" i="1"/>
  <c r="V16" i="1" s="1"/>
  <c r="V26" i="1"/>
  <c r="V17" i="1"/>
  <c r="V9" i="1"/>
  <c r="V10" i="1"/>
  <c r="V11" i="1"/>
  <c r="V12" i="1"/>
  <c r="V13" i="1"/>
  <c r="V14" i="1"/>
  <c r="V15" i="1"/>
  <c r="V8" i="1"/>
  <c r="W16" i="1"/>
  <c r="W6" i="1" s="1"/>
  <c r="X16" i="1"/>
  <c r="W7" i="1"/>
  <c r="X7" i="1"/>
  <c r="Q18" i="1"/>
  <c r="Q19" i="1"/>
  <c r="Q20" i="1"/>
  <c r="Q21" i="1"/>
  <c r="Q22" i="1"/>
  <c r="Q23" i="1"/>
  <c r="Q24" i="1"/>
  <c r="Q25" i="1"/>
  <c r="Q26" i="1"/>
  <c r="Q17" i="1"/>
  <c r="Q9" i="1"/>
  <c r="Q10" i="1"/>
  <c r="Q11" i="1"/>
  <c r="Q12" i="1"/>
  <c r="Q13" i="1"/>
  <c r="Q14" i="1"/>
  <c r="Q15" i="1"/>
  <c r="Q8" i="1"/>
  <c r="T16" i="1"/>
  <c r="T7" i="1"/>
  <c r="F16" i="1"/>
  <c r="F7" i="1"/>
  <c r="G18" i="1"/>
  <c r="G19" i="1"/>
  <c r="G20" i="1"/>
  <c r="G21" i="1"/>
  <c r="G22" i="1"/>
  <c r="G23" i="1"/>
  <c r="G24" i="1"/>
  <c r="G25" i="1"/>
  <c r="G26" i="1"/>
  <c r="G17" i="1"/>
  <c r="K16" i="1"/>
  <c r="G9" i="1"/>
  <c r="G10" i="1"/>
  <c r="G11" i="1"/>
  <c r="G12" i="1"/>
  <c r="G13" i="1"/>
  <c r="G14" i="1"/>
  <c r="G15" i="1"/>
  <c r="G8" i="1"/>
  <c r="K7" i="1"/>
  <c r="X6" i="1" l="1"/>
  <c r="V7" i="1"/>
  <c r="V6" i="1"/>
  <c r="T6" i="1"/>
  <c r="F6" i="1"/>
  <c r="K6" i="1"/>
  <c r="R7" i="1" l="1"/>
  <c r="Q7" i="1" s="1"/>
  <c r="S7" i="1"/>
  <c r="U7" i="1"/>
  <c r="R16" i="1"/>
  <c r="S16" i="1"/>
  <c r="U16" i="1"/>
  <c r="L18" i="1"/>
  <c r="L19" i="1"/>
  <c r="L20" i="1"/>
  <c r="L21" i="1"/>
  <c r="L22" i="1"/>
  <c r="L23" i="1"/>
  <c r="L24" i="1"/>
  <c r="L25" i="1"/>
  <c r="L26" i="1"/>
  <c r="L17" i="1"/>
  <c r="N16" i="1"/>
  <c r="O16" i="1"/>
  <c r="P16" i="1"/>
  <c r="M16" i="1"/>
  <c r="L9" i="1"/>
  <c r="L10" i="1"/>
  <c r="L11" i="1"/>
  <c r="L12" i="1"/>
  <c r="L13" i="1"/>
  <c r="L14" i="1"/>
  <c r="L15" i="1"/>
  <c r="L8" i="1"/>
  <c r="N7" i="1"/>
  <c r="O7" i="1"/>
  <c r="O6" i="1" s="1"/>
  <c r="P7" i="1"/>
  <c r="M7" i="1"/>
  <c r="H16" i="1"/>
  <c r="I16" i="1"/>
  <c r="J16" i="1"/>
  <c r="H7" i="1"/>
  <c r="I7" i="1"/>
  <c r="J7" i="1"/>
  <c r="B18" i="1"/>
  <c r="B19" i="1"/>
  <c r="B20" i="1"/>
  <c r="B21" i="1"/>
  <c r="B22" i="1"/>
  <c r="B23" i="1"/>
  <c r="B24" i="1"/>
  <c r="B25" i="1"/>
  <c r="B26" i="1"/>
  <c r="B17" i="1"/>
  <c r="C16" i="1"/>
  <c r="D16" i="1"/>
  <c r="E16" i="1"/>
  <c r="C7" i="1"/>
  <c r="D7" i="1"/>
  <c r="E7" i="1"/>
  <c r="B9" i="1"/>
  <c r="B10" i="1"/>
  <c r="B11" i="1"/>
  <c r="B12" i="1"/>
  <c r="B13" i="1"/>
  <c r="B14" i="1"/>
  <c r="B15" i="1"/>
  <c r="B8" i="1"/>
  <c r="Q16" i="1" l="1"/>
  <c r="U6" i="1"/>
  <c r="B7" i="1"/>
  <c r="S6" i="1"/>
  <c r="N6" i="1"/>
  <c r="C6" i="1"/>
  <c r="P6" i="1"/>
  <c r="E6" i="1"/>
  <c r="R6" i="1"/>
  <c r="Q6" i="1" s="1"/>
  <c r="M6" i="1"/>
  <c r="L16" i="1"/>
  <c r="L7" i="1"/>
  <c r="J6" i="1"/>
  <c r="I6" i="1"/>
  <c r="H6" i="1"/>
  <c r="G16" i="1"/>
  <c r="G7" i="1"/>
  <c r="D6" i="1"/>
  <c r="B16" i="1"/>
  <c r="B6" i="1" l="1"/>
  <c r="G6" i="1"/>
  <c r="L6" i="1"/>
</calcChain>
</file>

<file path=xl/sharedStrings.xml><?xml version="1.0" encoding="utf-8"?>
<sst xmlns="http://schemas.openxmlformats.org/spreadsheetml/2006/main" count="96" uniqueCount="91">
  <si>
    <t>单位/地区</t>
    <phoneticPr fontId="1" type="noConversion"/>
  </si>
  <si>
    <t>高一、二年级</t>
    <phoneticPr fontId="1" type="noConversion"/>
  </si>
  <si>
    <t>高三年级</t>
    <phoneticPr fontId="1" type="noConversion"/>
  </si>
  <si>
    <t>合计</t>
  </si>
  <si>
    <t>合计</t>
    <phoneticPr fontId="1" type="noConversion"/>
  </si>
  <si>
    <t>享受国家助学金人数（人）</t>
    <phoneticPr fontId="1" type="noConversion"/>
  </si>
  <si>
    <t>在校生人数（人）</t>
    <phoneticPr fontId="1" type="noConversion"/>
  </si>
  <si>
    <t>市本级小计</t>
    <phoneticPr fontId="1" type="noConversion"/>
  </si>
  <si>
    <t>包头市第一中学</t>
  </si>
  <si>
    <t>包头市第九中学</t>
  </si>
  <si>
    <t>包头市第九中学外国语学校</t>
  </si>
  <si>
    <t>包头市回民中学</t>
  </si>
  <si>
    <t>包头市蒙古族中学（汉授）</t>
  </si>
  <si>
    <t>包头市蒙古族中学（双语）</t>
  </si>
  <si>
    <t>包头市体育运动学校</t>
  </si>
  <si>
    <t>包头艺术职业学校</t>
  </si>
  <si>
    <t>旗县区小计</t>
    <phoneticPr fontId="1" type="noConversion"/>
  </si>
  <si>
    <t>昆  区</t>
  </si>
  <si>
    <t>青山区</t>
  </si>
  <si>
    <t>东河区</t>
  </si>
  <si>
    <t>九原区</t>
  </si>
  <si>
    <t>白云区</t>
  </si>
  <si>
    <t>石拐区</t>
  </si>
  <si>
    <t>土右旗</t>
  </si>
  <si>
    <t>达茂旗</t>
  </si>
  <si>
    <t>固阳县</t>
  </si>
  <si>
    <t>高新区</t>
  </si>
  <si>
    <t>中央</t>
  </si>
  <si>
    <t>中央</t>
    <phoneticPr fontId="1" type="noConversion"/>
  </si>
  <si>
    <t>自治区</t>
  </si>
  <si>
    <t>自治区</t>
    <phoneticPr fontId="1" type="noConversion"/>
  </si>
  <si>
    <t>包头市</t>
  </si>
  <si>
    <t>包头市</t>
    <phoneticPr fontId="1" type="noConversion"/>
  </si>
  <si>
    <t>免学费资金（万元）</t>
    <phoneticPr fontId="1" type="noConversion"/>
  </si>
  <si>
    <t>此次下达</t>
    <phoneticPr fontId="1" type="noConversion"/>
  </si>
  <si>
    <t>免费提供教科书资金（万元）</t>
    <phoneticPr fontId="1" type="noConversion"/>
  </si>
  <si>
    <t>此次下达</t>
    <phoneticPr fontId="1" type="noConversion"/>
  </si>
  <si>
    <t>备注：国家助学金资金直接拨付至包头市学生资助管理中心，由其统一发放，旗县区不记指标。</t>
    <phoneticPr fontId="10" type="noConversion"/>
  </si>
  <si>
    <t>包头市2020年普通高中资助资金预算表</t>
    <phoneticPr fontId="1" type="noConversion"/>
  </si>
  <si>
    <r>
      <rPr>
        <sz val="10"/>
        <color theme="1"/>
        <rFont val="宋体"/>
        <family val="2"/>
      </rPr>
      <t>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</rPr>
      <t>：</t>
    </r>
    <phoneticPr fontId="1" type="noConversion"/>
  </si>
  <si>
    <t>调减  以前  年度  结余</t>
    <phoneticPr fontId="1" type="noConversion"/>
  </si>
  <si>
    <t>此次下达国家助学金（万元）</t>
    <phoneticPr fontId="1" type="noConversion"/>
  </si>
  <si>
    <t>双语授课寄宿生人数（人）</t>
    <phoneticPr fontId="1" type="noConversion"/>
  </si>
  <si>
    <t>旗县区全年应配套</t>
  </si>
  <si>
    <t>旗县区全年应配套</t>
    <phoneticPr fontId="1" type="noConversion"/>
  </si>
  <si>
    <t>2019年  不足部分</t>
    <phoneticPr fontId="1" type="noConversion"/>
  </si>
  <si>
    <t>双语授课寄宿生生活费（万元）</t>
    <phoneticPr fontId="1" type="noConversion"/>
  </si>
  <si>
    <t>合计</t>
    <phoneticPr fontId="1" type="noConversion"/>
  </si>
  <si>
    <t>自治区</t>
    <phoneticPr fontId="1" type="noConversion"/>
  </si>
  <si>
    <t>包头市（提标部分）</t>
    <phoneticPr fontId="1" type="noConversion"/>
  </si>
  <si>
    <r>
      <rPr>
        <sz val="10"/>
        <rFont val="宋体"/>
        <family val="3"/>
        <charset val="134"/>
      </rPr>
      <t>产出指标</t>
    </r>
    <phoneticPr fontId="10" type="noConversion"/>
  </si>
  <si>
    <r>
      <rPr>
        <sz val="10"/>
        <rFont val="宋体"/>
        <family val="3"/>
        <charset val="134"/>
      </rPr>
      <t>数量指标</t>
    </r>
    <phoneticPr fontId="10" type="noConversion"/>
  </si>
  <si>
    <r>
      <rPr>
        <sz val="10"/>
        <rFont val="宋体"/>
        <family val="3"/>
        <charset val="134"/>
      </rPr>
      <t>附件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phoneticPr fontId="10" type="noConversion"/>
  </si>
  <si>
    <t>学生资助补助经费（普通高中）区域绩效目标表</t>
    <phoneticPr fontId="10" type="noConversion"/>
  </si>
  <si>
    <t>普通高中双语授课寄宿生生活费应受助学生享受资助比例</t>
    <phoneticPr fontId="10" type="noConversion"/>
  </si>
  <si>
    <r>
      <rPr>
        <sz val="10"/>
        <rFont val="宋体"/>
        <family val="3"/>
        <charset val="134"/>
      </rPr>
      <t>质量指标</t>
    </r>
    <phoneticPr fontId="10" type="noConversion"/>
  </si>
  <si>
    <r>
      <rPr>
        <sz val="10"/>
        <rFont val="宋体"/>
        <family val="3"/>
        <charset val="134"/>
      </rPr>
      <t>助学金按规定及时发放率</t>
    </r>
    <phoneticPr fontId="10" type="noConversion"/>
  </si>
  <si>
    <r>
      <rPr>
        <sz val="10"/>
        <rFont val="宋体"/>
        <family val="3"/>
        <charset val="134"/>
      </rPr>
      <t>双语授课寄宿生生活费按规定及时发放率</t>
    </r>
    <phoneticPr fontId="10" type="noConversion"/>
  </si>
  <si>
    <r>
      <rPr>
        <sz val="10"/>
        <rFont val="宋体"/>
        <family val="3"/>
        <charset val="134"/>
      </rPr>
      <t>年度预算执行进度</t>
    </r>
    <phoneticPr fontId="10" type="noConversion"/>
  </si>
  <si>
    <r>
      <rPr>
        <sz val="10"/>
        <rFont val="宋体"/>
        <family val="3"/>
        <charset val="134"/>
      </rPr>
      <t>效益指标</t>
    </r>
    <phoneticPr fontId="10" type="noConversion"/>
  </si>
  <si>
    <r>
      <rPr>
        <sz val="10"/>
        <rFont val="宋体"/>
        <family val="3"/>
        <charset val="134"/>
      </rPr>
      <t>高中阶段职普比</t>
    </r>
    <phoneticPr fontId="10" type="noConversion"/>
  </si>
  <si>
    <r>
      <rPr>
        <sz val="10"/>
        <rFont val="宋体"/>
        <family val="3"/>
        <charset val="134"/>
      </rPr>
      <t>因家庭经济困难辍学率</t>
    </r>
    <phoneticPr fontId="10" type="noConversion"/>
  </si>
  <si>
    <r>
      <rPr>
        <sz val="10"/>
        <rFont val="宋体"/>
        <family val="3"/>
        <charset val="134"/>
      </rPr>
      <t>满意度指标</t>
    </r>
    <phoneticPr fontId="10" type="noConversion"/>
  </si>
  <si>
    <r>
      <rPr>
        <sz val="10"/>
        <rFont val="宋体"/>
        <family val="3"/>
        <charset val="134"/>
      </rPr>
      <t>学生、家长抽样调查满意度</t>
    </r>
    <phoneticPr fontId="10" type="noConversion"/>
  </si>
  <si>
    <r>
      <rPr>
        <sz val="10"/>
        <rFont val="宋体"/>
        <family val="3"/>
        <charset val="134"/>
      </rPr>
      <t>普通高中国家助学金应受助学生享受资助比例</t>
    </r>
    <phoneticPr fontId="10" type="noConversion"/>
  </si>
  <si>
    <r>
      <rPr>
        <sz val="10"/>
        <rFont val="宋体"/>
        <family val="3"/>
        <charset val="134"/>
      </rPr>
      <t>普通高中免学费应受助学生享受资助比例</t>
    </r>
    <phoneticPr fontId="10" type="noConversion"/>
  </si>
  <si>
    <r>
      <rPr>
        <sz val="10"/>
        <rFont val="宋体"/>
        <family val="3"/>
        <charset val="134"/>
      </rPr>
      <t>普通高中免费提供教科书应受助学生享受资助比例</t>
    </r>
    <phoneticPr fontId="10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</si>
  <si>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90%</t>
    </r>
    <phoneticPr fontId="10" type="noConversion"/>
  </si>
  <si>
    <r>
      <rPr>
        <sz val="10"/>
        <color indexed="8"/>
        <rFont val="宋体"/>
        <family val="3"/>
        <charset val="134"/>
      </rPr>
      <t>专项名称</t>
    </r>
    <phoneticPr fontId="10" type="noConversion"/>
  </si>
  <si>
    <r>
      <rPr>
        <sz val="10"/>
        <rFont val="宋体"/>
        <family val="3"/>
        <charset val="134"/>
      </rPr>
      <t>学生资助补助经费（普通高中）</t>
    </r>
    <phoneticPr fontId="10" type="noConversion"/>
  </si>
  <si>
    <r>
      <rPr>
        <sz val="10"/>
        <color indexed="8"/>
        <rFont val="宋体"/>
        <family val="3"/>
        <charset val="134"/>
      </rPr>
      <t>中央主管部门</t>
    </r>
    <phoneticPr fontId="10" type="noConversion"/>
  </si>
  <si>
    <r>
      <rPr>
        <sz val="10"/>
        <rFont val="宋体"/>
        <family val="3"/>
        <charset val="134"/>
      </rPr>
      <t>财政部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教育部</t>
    </r>
    <phoneticPr fontId="10" type="noConversion"/>
  </si>
  <si>
    <r>
      <rPr>
        <sz val="10"/>
        <color indexed="8"/>
        <rFont val="宋体"/>
        <family val="3"/>
        <charset val="134"/>
      </rPr>
      <t>省级财政主管部门</t>
    </r>
    <phoneticPr fontId="10" type="noConversion"/>
  </si>
  <si>
    <r>
      <rPr>
        <sz val="10"/>
        <rFont val="宋体"/>
        <family val="3"/>
        <charset val="134"/>
      </rPr>
      <t>内蒙古自治区财政厅</t>
    </r>
    <phoneticPr fontId="10" type="noConversion"/>
  </si>
  <si>
    <r>
      <rPr>
        <sz val="10"/>
        <color indexed="8"/>
        <rFont val="宋体"/>
        <family val="3"/>
        <charset val="134"/>
      </rPr>
      <t>省级主管部门</t>
    </r>
    <phoneticPr fontId="10" type="noConversion"/>
  </si>
  <si>
    <r>
      <rPr>
        <sz val="10"/>
        <rFont val="宋体"/>
        <family val="3"/>
        <charset val="134"/>
      </rPr>
      <t>内蒙古自治区教育厅</t>
    </r>
    <phoneticPr fontId="10" type="noConversion"/>
  </si>
  <si>
    <r>
      <rPr>
        <sz val="10"/>
        <color indexed="8"/>
        <rFont val="宋体"/>
        <family val="3"/>
        <charset val="134"/>
      </rPr>
      <t>资金情况（万元）</t>
    </r>
    <phoneticPr fontId="10" type="noConversion"/>
  </si>
  <si>
    <r>
      <rPr>
        <sz val="10"/>
        <rFont val="宋体"/>
        <family val="3"/>
        <charset val="134"/>
      </rPr>
      <t>年度金额：</t>
    </r>
    <phoneticPr fontId="10" type="noConversion"/>
  </si>
  <si>
    <r>
      <t xml:space="preserve">       </t>
    </r>
    <r>
      <rPr>
        <sz val="10"/>
        <rFont val="宋体"/>
        <family val="3"/>
        <charset val="134"/>
      </rPr>
      <t>其中：中央补助</t>
    </r>
    <phoneticPr fontId="10" type="noConversion"/>
  </si>
  <si>
    <r>
      <rPr>
        <sz val="10"/>
        <color indexed="8"/>
        <rFont val="宋体"/>
        <family val="3"/>
        <charset val="134"/>
      </rPr>
      <t>年度总体目标</t>
    </r>
    <phoneticPr fontId="10" type="noConversion"/>
  </si>
  <si>
    <r>
      <rPr>
        <sz val="10"/>
        <rFont val="宋体"/>
        <family val="3"/>
        <charset val="134"/>
      </rPr>
      <t>目标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：普通高中阶段教育各项国家和自治区资助政策按规定得到落实；
目标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：教育公平显著提升，满足家庭经济困难学生基本学习生活需要。</t>
    </r>
    <phoneticPr fontId="10" type="noConversion"/>
  </si>
  <si>
    <r>
      <rPr>
        <sz val="10"/>
        <color indexed="8"/>
        <rFont val="宋体"/>
        <family val="3"/>
        <charset val="134"/>
      </rPr>
      <t>绩
效
指
标</t>
    </r>
    <phoneticPr fontId="10" type="noConversion"/>
  </si>
  <si>
    <r>
      <rPr>
        <sz val="10"/>
        <color indexed="8"/>
        <rFont val="宋体"/>
        <family val="3"/>
        <charset val="134"/>
      </rPr>
      <t>一级指标</t>
    </r>
    <phoneticPr fontId="10" type="noConversion"/>
  </si>
  <si>
    <r>
      <rPr>
        <sz val="10"/>
        <color indexed="8"/>
        <rFont val="宋体"/>
        <family val="3"/>
        <charset val="134"/>
      </rPr>
      <t>二级指标</t>
    </r>
    <phoneticPr fontId="10" type="noConversion"/>
  </si>
  <si>
    <r>
      <rPr>
        <sz val="10"/>
        <color indexed="8"/>
        <rFont val="宋体"/>
        <family val="3"/>
        <charset val="134"/>
      </rPr>
      <t>三级指标</t>
    </r>
    <phoneticPr fontId="10" type="noConversion"/>
  </si>
  <si>
    <r>
      <rPr>
        <sz val="10"/>
        <color indexed="8"/>
        <rFont val="宋体"/>
        <family val="3"/>
        <charset val="134"/>
      </rPr>
      <t>指标值</t>
    </r>
    <phoneticPr fontId="10" type="noConversion"/>
  </si>
  <si>
    <t>服务对象   满意度指标</t>
    <phoneticPr fontId="10" type="noConversion"/>
  </si>
  <si>
    <r>
      <t xml:space="preserve">                    </t>
    </r>
    <r>
      <rPr>
        <sz val="10"/>
        <rFont val="宋体"/>
        <family val="3"/>
        <charset val="134"/>
      </rPr>
      <t>自治区资金</t>
    </r>
    <phoneticPr fontId="10" type="noConversion"/>
  </si>
  <si>
    <t>社会效益      指标</t>
    <phoneticPr fontId="10" type="noConversion"/>
  </si>
  <si>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宋体"/>
        <family val="3"/>
        <charset val="134"/>
      </rPr>
      <t>年度）</t>
    </r>
    <phoneticPr fontId="10" type="noConversion"/>
  </si>
  <si>
    <r>
      <rPr>
        <sz val="10"/>
        <rFont val="宋体"/>
        <family val="3"/>
        <charset val="134"/>
      </rPr>
      <t>大于</t>
    </r>
    <r>
      <rPr>
        <sz val="10"/>
        <rFont val="Times New Roman"/>
        <family val="1"/>
      </rPr>
      <t>3:7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</si>
</sst>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_ "/>
  </numFmts>
  <fonts count="2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宋体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"/>
      <family val="3"/>
      <charset val="134"/>
    </font>
    <font>
      <b/>
      <sz val="11"/>
      <name val="仿宋"/>
      <family val="3"/>
      <charset val="134"/>
    </font>
    <font>
      <sz val="9"/>
      <name val="宋体"/>
      <family val="3"/>
      <charset val="134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宋体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Times New Roman"/>
      <family val="1"/>
    </font>
    <font>
      <sz val="20"/>
      <color indexed="8"/>
      <name val="方正小标宋简体"/>
      <family val="4"/>
      <charset val="134"/>
    </font>
    <font>
      <sz val="20"/>
      <color indexed="8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A2" sqref="A2:X2"/>
    </sheetView>
  </sheetViews>
  <sheetFormatPr defaultRowHeight="13.5" x14ac:dyDescent="0.15"/>
  <cols>
    <col min="1" max="1" width="25.625" style="1" customWidth="1"/>
    <col min="2" max="7" width="8.625" style="1" customWidth="1"/>
    <col min="8" max="11" width="6.625" style="1" customWidth="1"/>
    <col min="12" max="12" width="8.625" style="1" customWidth="1"/>
    <col min="13" max="15" width="6.625" style="1" customWidth="1"/>
    <col min="16" max="16" width="6.125" style="1" customWidth="1"/>
    <col min="17" max="17" width="8.625" style="1" customWidth="1"/>
    <col min="18" max="19" width="6.625" style="1" customWidth="1"/>
    <col min="20" max="20" width="8.625" style="1" customWidth="1"/>
    <col min="21" max="24" width="6.625" style="1" customWidth="1"/>
    <col min="25" max="16384" width="9" style="1"/>
  </cols>
  <sheetData>
    <row r="1" spans="1:26" ht="20.100000000000001" customHeight="1" x14ac:dyDescent="0.15">
      <c r="A1" s="5" t="s">
        <v>39</v>
      </c>
    </row>
    <row r="2" spans="1:26" ht="39.950000000000003" customHeight="1" x14ac:dyDescent="0.15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6" s="2" customFormat="1" ht="24.95" customHeight="1" x14ac:dyDescent="0.15">
      <c r="A3" s="22" t="s">
        <v>0</v>
      </c>
      <c r="B3" s="22" t="s">
        <v>6</v>
      </c>
      <c r="C3" s="22"/>
      <c r="D3" s="22"/>
      <c r="E3" s="19" t="s">
        <v>5</v>
      </c>
      <c r="F3" s="19" t="s">
        <v>42</v>
      </c>
      <c r="G3" s="22" t="s">
        <v>41</v>
      </c>
      <c r="H3" s="22"/>
      <c r="I3" s="22"/>
      <c r="J3" s="22"/>
      <c r="K3" s="22"/>
      <c r="L3" s="22" t="s">
        <v>33</v>
      </c>
      <c r="M3" s="22"/>
      <c r="N3" s="22"/>
      <c r="O3" s="22"/>
      <c r="P3" s="22"/>
      <c r="Q3" s="22" t="s">
        <v>35</v>
      </c>
      <c r="R3" s="22"/>
      <c r="S3" s="22"/>
      <c r="T3" s="22"/>
      <c r="U3" s="22"/>
      <c r="V3" s="19" t="s">
        <v>46</v>
      </c>
      <c r="W3" s="19"/>
      <c r="X3" s="19"/>
    </row>
    <row r="4" spans="1:26" s="2" customFormat="1" ht="24.95" customHeight="1" x14ac:dyDescent="0.15">
      <c r="A4" s="22"/>
      <c r="B4" s="19" t="s">
        <v>4</v>
      </c>
      <c r="C4" s="19" t="s">
        <v>1</v>
      </c>
      <c r="D4" s="19" t="s">
        <v>2</v>
      </c>
      <c r="E4" s="19"/>
      <c r="F4" s="19"/>
      <c r="G4" s="22" t="s">
        <v>4</v>
      </c>
      <c r="H4" s="22" t="s">
        <v>28</v>
      </c>
      <c r="I4" s="22" t="s">
        <v>30</v>
      </c>
      <c r="J4" s="22" t="s">
        <v>32</v>
      </c>
      <c r="K4" s="19" t="s">
        <v>40</v>
      </c>
      <c r="L4" s="22" t="s">
        <v>34</v>
      </c>
      <c r="M4" s="22"/>
      <c r="N4" s="22"/>
      <c r="O4" s="22"/>
      <c r="P4" s="19" t="s">
        <v>44</v>
      </c>
      <c r="Q4" s="22" t="s">
        <v>36</v>
      </c>
      <c r="R4" s="22"/>
      <c r="S4" s="22"/>
      <c r="T4" s="22"/>
      <c r="U4" s="19" t="s">
        <v>43</v>
      </c>
      <c r="V4" s="19" t="s">
        <v>47</v>
      </c>
      <c r="W4" s="19" t="s">
        <v>48</v>
      </c>
      <c r="X4" s="19" t="s">
        <v>49</v>
      </c>
    </row>
    <row r="5" spans="1:26" s="2" customFormat="1" ht="30" customHeight="1" x14ac:dyDescent="0.15">
      <c r="A5" s="22"/>
      <c r="B5" s="19"/>
      <c r="C5" s="19"/>
      <c r="D5" s="19"/>
      <c r="E5" s="19"/>
      <c r="F5" s="19"/>
      <c r="G5" s="22"/>
      <c r="H5" s="22"/>
      <c r="I5" s="22"/>
      <c r="J5" s="22"/>
      <c r="K5" s="19"/>
      <c r="L5" s="3" t="s">
        <v>3</v>
      </c>
      <c r="M5" s="3" t="s">
        <v>27</v>
      </c>
      <c r="N5" s="3" t="s">
        <v>29</v>
      </c>
      <c r="O5" s="3" t="s">
        <v>31</v>
      </c>
      <c r="P5" s="19"/>
      <c r="Q5" s="3" t="s">
        <v>3</v>
      </c>
      <c r="R5" s="3" t="s">
        <v>29</v>
      </c>
      <c r="S5" s="3" t="s">
        <v>31</v>
      </c>
      <c r="T5" s="4" t="s">
        <v>45</v>
      </c>
      <c r="U5" s="19"/>
      <c r="V5" s="19"/>
      <c r="W5" s="19"/>
      <c r="X5" s="19"/>
    </row>
    <row r="6" spans="1:26" s="11" customFormat="1" ht="20.100000000000001" customHeight="1" x14ac:dyDescent="0.15">
      <c r="A6" s="8" t="s">
        <v>4</v>
      </c>
      <c r="B6" s="6">
        <f>B7+B16</f>
        <v>39905</v>
      </c>
      <c r="C6" s="6">
        <f t="shared" ref="C6:F6" si="0">C7+C16</f>
        <v>25412</v>
      </c>
      <c r="D6" s="6">
        <f t="shared" si="0"/>
        <v>14493</v>
      </c>
      <c r="E6" s="6">
        <f t="shared" si="0"/>
        <v>11972</v>
      </c>
      <c r="F6" s="6">
        <f t="shared" si="0"/>
        <v>348</v>
      </c>
      <c r="G6" s="9">
        <f>H6+I6+J6-K6</f>
        <v>299.34000000000003</v>
      </c>
      <c r="H6" s="9">
        <f t="shared" ref="H6:K6" si="1">H7+H16</f>
        <v>216</v>
      </c>
      <c r="I6" s="9">
        <f t="shared" si="1"/>
        <v>46</v>
      </c>
      <c r="J6" s="9">
        <f t="shared" si="1"/>
        <v>45.04</v>
      </c>
      <c r="K6" s="9">
        <f t="shared" si="1"/>
        <v>7.7</v>
      </c>
      <c r="L6" s="9">
        <f t="shared" ref="L6" si="2">L7+L16</f>
        <v>1276</v>
      </c>
      <c r="M6" s="9">
        <f t="shared" ref="M6" si="3">M7+M16</f>
        <v>-175</v>
      </c>
      <c r="N6" s="9">
        <f t="shared" ref="N6" si="4">N7+N16</f>
        <v>1029</v>
      </c>
      <c r="O6" s="9">
        <f t="shared" ref="O6" si="5">O7+O16</f>
        <v>422</v>
      </c>
      <c r="P6" s="10">
        <f t="shared" ref="P6" si="6">P7+P16</f>
        <v>3021</v>
      </c>
      <c r="Q6" s="9">
        <f>SUM(R6:T6)</f>
        <v>536.70000000000005</v>
      </c>
      <c r="R6" s="9">
        <f t="shared" ref="R6" si="7">R7+R16</f>
        <v>108</v>
      </c>
      <c r="S6" s="9">
        <f t="shared" ref="S6:T6" si="8">S7+S16</f>
        <v>358</v>
      </c>
      <c r="T6" s="9">
        <f t="shared" si="8"/>
        <v>70.7</v>
      </c>
      <c r="U6" s="9">
        <f t="shared" ref="U6:X6" si="9">U7+U16</f>
        <v>596</v>
      </c>
      <c r="V6" s="9">
        <f t="shared" si="9"/>
        <v>125</v>
      </c>
      <c r="W6" s="9">
        <f t="shared" si="9"/>
        <v>66</v>
      </c>
      <c r="X6" s="9">
        <f t="shared" si="9"/>
        <v>59</v>
      </c>
      <c r="Z6" s="12"/>
    </row>
    <row r="7" spans="1:26" s="11" customFormat="1" ht="20.100000000000001" customHeight="1" x14ac:dyDescent="0.15">
      <c r="A7" s="8" t="s">
        <v>7</v>
      </c>
      <c r="B7" s="6">
        <f>SUM(B8:B15)</f>
        <v>8811</v>
      </c>
      <c r="C7" s="6">
        <f t="shared" ref="C7:F7" si="10">SUM(C8:C15)</f>
        <v>5754</v>
      </c>
      <c r="D7" s="6">
        <f t="shared" si="10"/>
        <v>3057</v>
      </c>
      <c r="E7" s="6">
        <f t="shared" si="10"/>
        <v>2643</v>
      </c>
      <c r="F7" s="6">
        <f t="shared" si="10"/>
        <v>348</v>
      </c>
      <c r="G7" s="9">
        <f>SUM(G8:G15)</f>
        <v>58.300000000000004</v>
      </c>
      <c r="H7" s="9">
        <f t="shared" ref="H7:K7" si="11">SUM(H8:H15)</f>
        <v>46</v>
      </c>
      <c r="I7" s="9">
        <f t="shared" si="11"/>
        <v>10</v>
      </c>
      <c r="J7" s="9">
        <f t="shared" si="11"/>
        <v>10</v>
      </c>
      <c r="K7" s="9">
        <f t="shared" si="11"/>
        <v>7.7</v>
      </c>
      <c r="L7" s="9">
        <f>SUM(L8:L15)</f>
        <v>607</v>
      </c>
      <c r="M7" s="9">
        <f>SUM(M8:M15)</f>
        <v>-40</v>
      </c>
      <c r="N7" s="9">
        <f t="shared" ref="N7:P7" si="12">SUM(N8:N15)</f>
        <v>225</v>
      </c>
      <c r="O7" s="9">
        <f t="shared" si="12"/>
        <v>422</v>
      </c>
      <c r="P7" s="9">
        <f t="shared" si="12"/>
        <v>0</v>
      </c>
      <c r="Q7" s="9">
        <f>SUM(R7:T7)</f>
        <v>211.7</v>
      </c>
      <c r="R7" s="9">
        <f>SUM(R8:R15)</f>
        <v>23</v>
      </c>
      <c r="S7" s="9">
        <f>SUM(S8:S15)</f>
        <v>118</v>
      </c>
      <c r="T7" s="9">
        <f>SUM(T8:T15)</f>
        <v>70.7</v>
      </c>
      <c r="U7" s="9">
        <f t="shared" ref="U7:X7" si="13">SUM(U8:U15)</f>
        <v>0</v>
      </c>
      <c r="V7" s="9">
        <f t="shared" si="13"/>
        <v>125</v>
      </c>
      <c r="W7" s="9">
        <f t="shared" si="13"/>
        <v>66</v>
      </c>
      <c r="X7" s="9">
        <f t="shared" si="13"/>
        <v>59</v>
      </c>
      <c r="Z7" s="12"/>
    </row>
    <row r="8" spans="1:26" s="15" customFormat="1" ht="20.100000000000001" customHeight="1" x14ac:dyDescent="0.15">
      <c r="A8" s="13" t="s">
        <v>8</v>
      </c>
      <c r="B8" s="7">
        <f>SUM(C8:D8)</f>
        <v>2311</v>
      </c>
      <c r="C8" s="7">
        <v>1471</v>
      </c>
      <c r="D8" s="7">
        <v>840</v>
      </c>
      <c r="E8" s="7">
        <v>693</v>
      </c>
      <c r="F8" s="7"/>
      <c r="G8" s="14">
        <f>H8+I8+J8-K8</f>
        <v>18</v>
      </c>
      <c r="H8" s="14">
        <v>12</v>
      </c>
      <c r="I8" s="14">
        <v>3</v>
      </c>
      <c r="J8" s="14">
        <v>3</v>
      </c>
      <c r="K8" s="14"/>
      <c r="L8" s="14">
        <f>SUM(M8:O8)</f>
        <v>157</v>
      </c>
      <c r="M8" s="14">
        <v>-11</v>
      </c>
      <c r="N8" s="14">
        <v>60</v>
      </c>
      <c r="O8" s="14">
        <v>108</v>
      </c>
      <c r="P8" s="14"/>
      <c r="Q8" s="14">
        <f>SUM(R8:T8)</f>
        <v>57.5</v>
      </c>
      <c r="R8" s="14">
        <v>6</v>
      </c>
      <c r="S8" s="14">
        <v>32</v>
      </c>
      <c r="T8" s="14">
        <v>19.5</v>
      </c>
      <c r="U8" s="14"/>
      <c r="V8" s="14">
        <f>SUM(W8:X8)</f>
        <v>0</v>
      </c>
      <c r="W8" s="14"/>
      <c r="X8" s="14"/>
      <c r="Z8" s="16"/>
    </row>
    <row r="9" spans="1:26" s="15" customFormat="1" ht="20.100000000000001" customHeight="1" x14ac:dyDescent="0.15">
      <c r="A9" s="13" t="s">
        <v>9</v>
      </c>
      <c r="B9" s="7">
        <f t="shared" ref="B9:B15" si="14">SUM(C9:D9)</f>
        <v>2550</v>
      </c>
      <c r="C9" s="7">
        <v>1675</v>
      </c>
      <c r="D9" s="7">
        <v>875</v>
      </c>
      <c r="E9" s="7">
        <v>765</v>
      </c>
      <c r="F9" s="7"/>
      <c r="G9" s="14">
        <f t="shared" ref="G9:G15" si="15">H9+I9+J9-K9</f>
        <v>19</v>
      </c>
      <c r="H9" s="14">
        <v>13</v>
      </c>
      <c r="I9" s="14">
        <v>3</v>
      </c>
      <c r="J9" s="14">
        <v>3</v>
      </c>
      <c r="K9" s="14"/>
      <c r="L9" s="14">
        <f t="shared" ref="L9:L15" si="16">SUM(M9:O9)</f>
        <v>173</v>
      </c>
      <c r="M9" s="14">
        <v>-12</v>
      </c>
      <c r="N9" s="14">
        <v>66</v>
      </c>
      <c r="O9" s="14">
        <v>119</v>
      </c>
      <c r="P9" s="14"/>
      <c r="Q9" s="14">
        <f t="shared" ref="Q9:Q15" si="17">SUM(R9:T9)</f>
        <v>63.7</v>
      </c>
      <c r="R9" s="14">
        <v>7</v>
      </c>
      <c r="S9" s="14">
        <v>36</v>
      </c>
      <c r="T9" s="14">
        <v>20.7</v>
      </c>
      <c r="U9" s="14"/>
      <c r="V9" s="14">
        <f t="shared" ref="V9:V15" si="18">SUM(W9:X9)</f>
        <v>0</v>
      </c>
      <c r="W9" s="14"/>
      <c r="X9" s="14"/>
      <c r="Z9" s="16"/>
    </row>
    <row r="10" spans="1:26" s="15" customFormat="1" ht="20.100000000000001" customHeight="1" x14ac:dyDescent="0.15">
      <c r="A10" s="13" t="s">
        <v>10</v>
      </c>
      <c r="B10" s="7">
        <f t="shared" si="14"/>
        <v>404</v>
      </c>
      <c r="C10" s="7">
        <v>305</v>
      </c>
      <c r="D10" s="7">
        <v>99</v>
      </c>
      <c r="E10" s="7">
        <v>121</v>
      </c>
      <c r="F10" s="7"/>
      <c r="G10" s="14">
        <f t="shared" si="15"/>
        <v>0.7</v>
      </c>
      <c r="H10" s="14">
        <v>2</v>
      </c>
      <c r="I10" s="14">
        <v>0</v>
      </c>
      <c r="J10" s="14">
        <v>0</v>
      </c>
      <c r="K10" s="14">
        <v>1.3</v>
      </c>
      <c r="L10" s="14">
        <f t="shared" si="16"/>
        <v>28</v>
      </c>
      <c r="M10" s="14">
        <v>-2</v>
      </c>
      <c r="N10" s="14">
        <v>11</v>
      </c>
      <c r="O10" s="14">
        <v>19</v>
      </c>
      <c r="P10" s="14"/>
      <c r="Q10" s="14">
        <f t="shared" si="17"/>
        <v>11</v>
      </c>
      <c r="R10" s="14">
        <v>2</v>
      </c>
      <c r="S10" s="14">
        <v>6</v>
      </c>
      <c r="T10" s="14">
        <v>3</v>
      </c>
      <c r="U10" s="14"/>
      <c r="V10" s="14">
        <f t="shared" si="18"/>
        <v>0</v>
      </c>
      <c r="W10" s="14"/>
      <c r="X10" s="14"/>
      <c r="Z10" s="16"/>
    </row>
    <row r="11" spans="1:26" s="15" customFormat="1" ht="20.100000000000001" customHeight="1" x14ac:dyDescent="0.15">
      <c r="A11" s="13" t="s">
        <v>11</v>
      </c>
      <c r="B11" s="7">
        <f t="shared" si="14"/>
        <v>2166</v>
      </c>
      <c r="C11" s="7">
        <v>1404</v>
      </c>
      <c r="D11" s="7">
        <v>762</v>
      </c>
      <c r="E11" s="7">
        <v>650</v>
      </c>
      <c r="F11" s="7"/>
      <c r="G11" s="14">
        <f t="shared" si="15"/>
        <v>9.6</v>
      </c>
      <c r="H11" s="14">
        <v>12</v>
      </c>
      <c r="I11" s="14">
        <v>2</v>
      </c>
      <c r="J11" s="14">
        <v>2</v>
      </c>
      <c r="K11" s="14">
        <v>6.4</v>
      </c>
      <c r="L11" s="14">
        <f t="shared" si="16"/>
        <v>149</v>
      </c>
      <c r="M11" s="14">
        <v>-9</v>
      </c>
      <c r="N11" s="14">
        <v>56</v>
      </c>
      <c r="O11" s="14">
        <v>102</v>
      </c>
      <c r="P11" s="14"/>
      <c r="Q11" s="14">
        <f t="shared" si="17"/>
        <v>52</v>
      </c>
      <c r="R11" s="14">
        <v>5</v>
      </c>
      <c r="S11" s="14">
        <v>29</v>
      </c>
      <c r="T11" s="14">
        <v>18</v>
      </c>
      <c r="U11" s="14"/>
      <c r="V11" s="14">
        <f t="shared" si="18"/>
        <v>0</v>
      </c>
      <c r="W11" s="14"/>
      <c r="X11" s="14"/>
      <c r="Z11" s="16"/>
    </row>
    <row r="12" spans="1:26" s="15" customFormat="1" ht="20.100000000000001" customHeight="1" x14ac:dyDescent="0.15">
      <c r="A12" s="13" t="s">
        <v>12</v>
      </c>
      <c r="B12" s="7">
        <f t="shared" si="14"/>
        <v>805</v>
      </c>
      <c r="C12" s="7">
        <v>541</v>
      </c>
      <c r="D12" s="7">
        <v>264</v>
      </c>
      <c r="E12" s="7">
        <v>346</v>
      </c>
      <c r="F12" s="7"/>
      <c r="G12" s="14">
        <f t="shared" si="15"/>
        <v>8</v>
      </c>
      <c r="H12" s="14">
        <v>6</v>
      </c>
      <c r="I12" s="14">
        <v>1</v>
      </c>
      <c r="J12" s="14">
        <v>1</v>
      </c>
      <c r="K12" s="14"/>
      <c r="L12" s="14">
        <f t="shared" si="16"/>
        <v>55</v>
      </c>
      <c r="M12" s="14">
        <v>-3</v>
      </c>
      <c r="N12" s="14">
        <v>-17</v>
      </c>
      <c r="O12" s="14">
        <v>75</v>
      </c>
      <c r="P12" s="14"/>
      <c r="Q12" s="14">
        <f t="shared" si="17"/>
        <v>21.5</v>
      </c>
      <c r="R12" s="14">
        <v>2</v>
      </c>
      <c r="S12" s="14">
        <v>12</v>
      </c>
      <c r="T12" s="14">
        <v>7.5</v>
      </c>
      <c r="U12" s="14"/>
      <c r="V12" s="14">
        <f t="shared" si="18"/>
        <v>0</v>
      </c>
      <c r="W12" s="14"/>
      <c r="X12" s="14"/>
      <c r="Z12" s="16"/>
    </row>
    <row r="13" spans="1:26" s="15" customFormat="1" ht="20.100000000000001" customHeight="1" x14ac:dyDescent="0.15">
      <c r="A13" s="13" t="s">
        <v>13</v>
      </c>
      <c r="B13" s="7">
        <f t="shared" si="14"/>
        <v>348</v>
      </c>
      <c r="C13" s="7">
        <v>211</v>
      </c>
      <c r="D13" s="7">
        <v>137</v>
      </c>
      <c r="E13" s="7"/>
      <c r="F13" s="7">
        <v>348</v>
      </c>
      <c r="G13" s="14">
        <f t="shared" si="15"/>
        <v>0</v>
      </c>
      <c r="H13" s="14"/>
      <c r="I13" s="14"/>
      <c r="J13" s="14"/>
      <c r="K13" s="14"/>
      <c r="L13" s="14">
        <f t="shared" si="16"/>
        <v>31</v>
      </c>
      <c r="M13" s="14">
        <v>-3</v>
      </c>
      <c r="N13" s="14">
        <v>45</v>
      </c>
      <c r="O13" s="14">
        <v>-11</v>
      </c>
      <c r="P13" s="14"/>
      <c r="Q13" s="14">
        <f t="shared" si="17"/>
        <v>0</v>
      </c>
      <c r="R13" s="17"/>
      <c r="S13" s="17"/>
      <c r="T13" s="17"/>
      <c r="U13" s="14"/>
      <c r="V13" s="14">
        <f t="shared" si="18"/>
        <v>125</v>
      </c>
      <c r="W13" s="14">
        <v>66</v>
      </c>
      <c r="X13" s="14">
        <v>59</v>
      </c>
      <c r="Z13" s="16"/>
    </row>
    <row r="14" spans="1:26" s="15" customFormat="1" ht="20.100000000000001" customHeight="1" x14ac:dyDescent="0.15">
      <c r="A14" s="13" t="s">
        <v>14</v>
      </c>
      <c r="B14" s="7">
        <f t="shared" si="14"/>
        <v>134</v>
      </c>
      <c r="C14" s="7">
        <v>98</v>
      </c>
      <c r="D14" s="7">
        <v>36</v>
      </c>
      <c r="E14" s="7">
        <v>40</v>
      </c>
      <c r="F14" s="7"/>
      <c r="G14" s="14">
        <f t="shared" si="15"/>
        <v>1</v>
      </c>
      <c r="H14" s="14">
        <v>0</v>
      </c>
      <c r="I14" s="14">
        <v>0.5</v>
      </c>
      <c r="J14" s="14">
        <v>0.5</v>
      </c>
      <c r="K14" s="14"/>
      <c r="L14" s="14">
        <f t="shared" si="16"/>
        <v>8</v>
      </c>
      <c r="M14" s="14">
        <v>0</v>
      </c>
      <c r="N14" s="14">
        <v>2</v>
      </c>
      <c r="O14" s="14">
        <v>6</v>
      </c>
      <c r="P14" s="14"/>
      <c r="Q14" s="14">
        <f t="shared" si="17"/>
        <v>4</v>
      </c>
      <c r="R14" s="14">
        <v>1</v>
      </c>
      <c r="S14" s="14">
        <v>2</v>
      </c>
      <c r="T14" s="14">
        <v>1</v>
      </c>
      <c r="U14" s="14"/>
      <c r="V14" s="14">
        <f t="shared" si="18"/>
        <v>0</v>
      </c>
      <c r="W14" s="14"/>
      <c r="X14" s="14"/>
      <c r="Z14" s="16"/>
    </row>
    <row r="15" spans="1:26" s="15" customFormat="1" ht="20.100000000000001" customHeight="1" x14ac:dyDescent="0.15">
      <c r="A15" s="13" t="s">
        <v>15</v>
      </c>
      <c r="B15" s="7">
        <f t="shared" si="14"/>
        <v>93</v>
      </c>
      <c r="C15" s="7">
        <v>49</v>
      </c>
      <c r="D15" s="7">
        <v>44</v>
      </c>
      <c r="E15" s="7">
        <v>28</v>
      </c>
      <c r="F15" s="7"/>
      <c r="G15" s="14">
        <f t="shared" si="15"/>
        <v>2</v>
      </c>
      <c r="H15" s="14">
        <v>1</v>
      </c>
      <c r="I15" s="14">
        <v>0.5</v>
      </c>
      <c r="J15" s="14">
        <v>0.5</v>
      </c>
      <c r="K15" s="14"/>
      <c r="L15" s="14">
        <f t="shared" si="16"/>
        <v>6</v>
      </c>
      <c r="M15" s="14">
        <v>0</v>
      </c>
      <c r="N15" s="14">
        <v>2</v>
      </c>
      <c r="O15" s="14">
        <v>4</v>
      </c>
      <c r="P15" s="14"/>
      <c r="Q15" s="14">
        <f t="shared" si="17"/>
        <v>2</v>
      </c>
      <c r="R15" s="14">
        <v>0</v>
      </c>
      <c r="S15" s="14">
        <v>1</v>
      </c>
      <c r="T15" s="14">
        <v>1</v>
      </c>
      <c r="U15" s="14"/>
      <c r="V15" s="14">
        <f t="shared" si="18"/>
        <v>0</v>
      </c>
      <c r="W15" s="14"/>
      <c r="X15" s="14"/>
      <c r="Z15" s="16"/>
    </row>
    <row r="16" spans="1:26" s="11" customFormat="1" ht="20.100000000000001" customHeight="1" x14ac:dyDescent="0.15">
      <c r="A16" s="8" t="s">
        <v>16</v>
      </c>
      <c r="B16" s="6">
        <f>SUM(B17:B26)</f>
        <v>31094</v>
      </c>
      <c r="C16" s="6">
        <f t="shared" ref="C16:F16" si="19">SUM(C17:C26)</f>
        <v>19658</v>
      </c>
      <c r="D16" s="6">
        <f t="shared" si="19"/>
        <v>11436</v>
      </c>
      <c r="E16" s="6">
        <f t="shared" si="19"/>
        <v>9329</v>
      </c>
      <c r="F16" s="6">
        <f t="shared" si="19"/>
        <v>0</v>
      </c>
      <c r="G16" s="9">
        <f>SUM(G17:G26)</f>
        <v>241.04</v>
      </c>
      <c r="H16" s="9">
        <f t="shared" ref="H16:K16" si="20">SUM(H17:H26)</f>
        <v>170</v>
      </c>
      <c r="I16" s="9">
        <f t="shared" si="20"/>
        <v>36</v>
      </c>
      <c r="J16" s="9">
        <f t="shared" si="20"/>
        <v>35.04</v>
      </c>
      <c r="K16" s="9">
        <f t="shared" si="20"/>
        <v>0</v>
      </c>
      <c r="L16" s="9">
        <f>SUM(L17:L26)</f>
        <v>669</v>
      </c>
      <c r="M16" s="9">
        <f>SUM(M17:M26)</f>
        <v>-135</v>
      </c>
      <c r="N16" s="9">
        <f t="shared" ref="N16:P16" si="21">SUM(N17:N26)</f>
        <v>804</v>
      </c>
      <c r="O16" s="9">
        <f t="shared" si="21"/>
        <v>0</v>
      </c>
      <c r="P16" s="10">
        <f t="shared" si="21"/>
        <v>3021</v>
      </c>
      <c r="Q16" s="9">
        <f>SUM(R16:T16)</f>
        <v>325</v>
      </c>
      <c r="R16" s="9">
        <f t="shared" ref="R16" si="22">SUM(R17:R26)</f>
        <v>85</v>
      </c>
      <c r="S16" s="9">
        <f t="shared" ref="S16:T16" si="23">SUM(S17:S26)</f>
        <v>240</v>
      </c>
      <c r="T16" s="9">
        <f t="shared" si="23"/>
        <v>0</v>
      </c>
      <c r="U16" s="9">
        <f t="shared" ref="U16:X16" si="24">SUM(U17:U26)</f>
        <v>596</v>
      </c>
      <c r="V16" s="9">
        <f t="shared" si="24"/>
        <v>0</v>
      </c>
      <c r="W16" s="9">
        <f t="shared" si="24"/>
        <v>0</v>
      </c>
      <c r="X16" s="9">
        <f t="shared" si="24"/>
        <v>0</v>
      </c>
      <c r="Z16" s="12"/>
    </row>
    <row r="17" spans="1:26" s="15" customFormat="1" ht="20.100000000000001" customHeight="1" x14ac:dyDescent="0.15">
      <c r="A17" s="13" t="s">
        <v>17</v>
      </c>
      <c r="B17" s="7">
        <f>SUM(C17:D17)</f>
        <v>9174</v>
      </c>
      <c r="C17" s="7">
        <v>5856</v>
      </c>
      <c r="D17" s="7">
        <v>3318</v>
      </c>
      <c r="E17" s="7">
        <v>2752</v>
      </c>
      <c r="F17" s="7"/>
      <c r="G17" s="14">
        <f>H17+I17+J17-K17</f>
        <v>69.039999999999992</v>
      </c>
      <c r="H17" s="14">
        <v>49</v>
      </c>
      <c r="I17" s="14">
        <v>10</v>
      </c>
      <c r="J17" s="14">
        <v>10.039999999999999</v>
      </c>
      <c r="K17" s="14"/>
      <c r="L17" s="14">
        <f>SUM(M17:O17)</f>
        <v>197</v>
      </c>
      <c r="M17" s="14">
        <v>-40</v>
      </c>
      <c r="N17" s="14">
        <v>237</v>
      </c>
      <c r="O17" s="14"/>
      <c r="P17" s="14">
        <v>890</v>
      </c>
      <c r="Q17" s="14">
        <f>SUM(R17:T17)</f>
        <v>95</v>
      </c>
      <c r="R17" s="14">
        <v>24</v>
      </c>
      <c r="S17" s="14">
        <v>71</v>
      </c>
      <c r="T17" s="14"/>
      <c r="U17" s="14">
        <v>177</v>
      </c>
      <c r="V17" s="14">
        <f>SUM(W17:X17)</f>
        <v>0</v>
      </c>
      <c r="W17" s="14"/>
      <c r="X17" s="14"/>
      <c r="Z17" s="16"/>
    </row>
    <row r="18" spans="1:26" s="15" customFormat="1" ht="20.100000000000001" customHeight="1" x14ac:dyDescent="0.15">
      <c r="A18" s="13" t="s">
        <v>18</v>
      </c>
      <c r="B18" s="7">
        <f t="shared" ref="B18:B26" si="25">SUM(C18:D18)</f>
        <v>10143</v>
      </c>
      <c r="C18" s="7">
        <v>6431</v>
      </c>
      <c r="D18" s="7">
        <v>3712</v>
      </c>
      <c r="E18" s="7">
        <v>3043</v>
      </c>
      <c r="F18" s="7"/>
      <c r="G18" s="14">
        <f t="shared" ref="G18:G26" si="26">H18+I18+J18-K18</f>
        <v>79</v>
      </c>
      <c r="H18" s="14">
        <v>55</v>
      </c>
      <c r="I18" s="14">
        <v>12</v>
      </c>
      <c r="J18" s="14">
        <v>12</v>
      </c>
      <c r="K18" s="14"/>
      <c r="L18" s="14">
        <f t="shared" ref="L18:L26" si="27">SUM(M18:O18)</f>
        <v>217</v>
      </c>
      <c r="M18" s="14">
        <v>-44</v>
      </c>
      <c r="N18" s="14">
        <v>261</v>
      </c>
      <c r="O18" s="14"/>
      <c r="P18" s="18">
        <v>985</v>
      </c>
      <c r="Q18" s="14">
        <f t="shared" ref="Q18:Q26" si="28">SUM(R18:T18)</f>
        <v>104</v>
      </c>
      <c r="R18" s="14">
        <v>26</v>
      </c>
      <c r="S18" s="14">
        <v>78</v>
      </c>
      <c r="T18" s="14"/>
      <c r="U18" s="14">
        <v>195</v>
      </c>
      <c r="V18" s="14">
        <f t="shared" ref="V18:V26" si="29">SUM(W18:X18)</f>
        <v>0</v>
      </c>
      <c r="W18" s="14"/>
      <c r="X18" s="14"/>
      <c r="Z18" s="16"/>
    </row>
    <row r="19" spans="1:26" s="15" customFormat="1" ht="20.100000000000001" customHeight="1" x14ac:dyDescent="0.15">
      <c r="A19" s="13" t="s">
        <v>19</v>
      </c>
      <c r="B19" s="7">
        <f t="shared" si="25"/>
        <v>3926</v>
      </c>
      <c r="C19" s="7">
        <v>2383</v>
      </c>
      <c r="D19" s="7">
        <v>1543</v>
      </c>
      <c r="E19" s="7">
        <v>1178</v>
      </c>
      <c r="F19" s="7"/>
      <c r="G19" s="14">
        <f t="shared" si="26"/>
        <v>31</v>
      </c>
      <c r="H19" s="14">
        <v>22</v>
      </c>
      <c r="I19" s="14">
        <v>5</v>
      </c>
      <c r="J19" s="14">
        <v>4</v>
      </c>
      <c r="K19" s="14"/>
      <c r="L19" s="14">
        <f t="shared" si="27"/>
        <v>84</v>
      </c>
      <c r="M19" s="14">
        <v>-17</v>
      </c>
      <c r="N19" s="14">
        <v>101</v>
      </c>
      <c r="O19" s="14"/>
      <c r="P19" s="14">
        <v>382</v>
      </c>
      <c r="Q19" s="14">
        <f t="shared" si="28"/>
        <v>39</v>
      </c>
      <c r="R19" s="14">
        <v>10</v>
      </c>
      <c r="S19" s="14">
        <v>29</v>
      </c>
      <c r="T19" s="14"/>
      <c r="U19" s="14">
        <v>73</v>
      </c>
      <c r="V19" s="14">
        <f t="shared" si="29"/>
        <v>0</v>
      </c>
      <c r="W19" s="14"/>
      <c r="X19" s="14"/>
      <c r="Z19" s="16"/>
    </row>
    <row r="20" spans="1:26" s="15" customFormat="1" ht="20.100000000000001" customHeight="1" x14ac:dyDescent="0.15">
      <c r="A20" s="13" t="s">
        <v>20</v>
      </c>
      <c r="B20" s="7">
        <f t="shared" si="25"/>
        <v>1815</v>
      </c>
      <c r="C20" s="7">
        <v>1152</v>
      </c>
      <c r="D20" s="7">
        <v>663</v>
      </c>
      <c r="E20" s="7">
        <v>545</v>
      </c>
      <c r="F20" s="7"/>
      <c r="G20" s="14">
        <f t="shared" si="26"/>
        <v>14</v>
      </c>
      <c r="H20" s="14">
        <v>10</v>
      </c>
      <c r="I20" s="14">
        <v>2</v>
      </c>
      <c r="J20" s="14">
        <v>2</v>
      </c>
      <c r="K20" s="14"/>
      <c r="L20" s="14">
        <f t="shared" si="27"/>
        <v>39</v>
      </c>
      <c r="M20" s="14">
        <v>-8</v>
      </c>
      <c r="N20" s="14">
        <v>47</v>
      </c>
      <c r="O20" s="14"/>
      <c r="P20" s="14">
        <v>176</v>
      </c>
      <c r="Q20" s="14">
        <f t="shared" si="28"/>
        <v>19</v>
      </c>
      <c r="R20" s="14">
        <v>5</v>
      </c>
      <c r="S20" s="14">
        <v>14</v>
      </c>
      <c r="T20" s="14"/>
      <c r="U20" s="14">
        <v>35</v>
      </c>
      <c r="V20" s="14">
        <f t="shared" si="29"/>
        <v>0</v>
      </c>
      <c r="W20" s="14"/>
      <c r="X20" s="14"/>
      <c r="Z20" s="16"/>
    </row>
    <row r="21" spans="1:26" s="15" customFormat="1" ht="20.100000000000001" customHeight="1" x14ac:dyDescent="0.15">
      <c r="A21" s="13" t="s">
        <v>21</v>
      </c>
      <c r="B21" s="7">
        <f t="shared" si="25"/>
        <v>284</v>
      </c>
      <c r="C21" s="7">
        <v>168</v>
      </c>
      <c r="D21" s="7">
        <v>116</v>
      </c>
      <c r="E21" s="7">
        <v>85</v>
      </c>
      <c r="F21" s="7"/>
      <c r="G21" s="14">
        <f t="shared" si="26"/>
        <v>3</v>
      </c>
      <c r="H21" s="14">
        <v>2</v>
      </c>
      <c r="I21" s="14">
        <v>0.5</v>
      </c>
      <c r="J21" s="14">
        <v>0.5</v>
      </c>
      <c r="K21" s="14"/>
      <c r="L21" s="14">
        <f t="shared" si="27"/>
        <v>6</v>
      </c>
      <c r="M21" s="14">
        <v>-1</v>
      </c>
      <c r="N21" s="14">
        <v>7</v>
      </c>
      <c r="O21" s="14"/>
      <c r="P21" s="14">
        <v>28</v>
      </c>
      <c r="Q21" s="14">
        <f t="shared" si="28"/>
        <v>4</v>
      </c>
      <c r="R21" s="14">
        <v>2</v>
      </c>
      <c r="S21" s="14">
        <v>2</v>
      </c>
      <c r="T21" s="14"/>
      <c r="U21" s="14">
        <v>5</v>
      </c>
      <c r="V21" s="14">
        <f t="shared" si="29"/>
        <v>0</v>
      </c>
      <c r="W21" s="14"/>
      <c r="X21" s="14"/>
      <c r="Z21" s="16"/>
    </row>
    <row r="22" spans="1:26" s="15" customFormat="1" ht="20.100000000000001" customHeight="1" x14ac:dyDescent="0.15">
      <c r="A22" s="13" t="s">
        <v>22</v>
      </c>
      <c r="B22" s="7">
        <f t="shared" si="25"/>
        <v>347</v>
      </c>
      <c r="C22" s="7">
        <v>227</v>
      </c>
      <c r="D22" s="7">
        <v>120</v>
      </c>
      <c r="E22" s="7">
        <v>104</v>
      </c>
      <c r="F22" s="7"/>
      <c r="G22" s="14">
        <f t="shared" si="26"/>
        <v>2</v>
      </c>
      <c r="H22" s="14">
        <v>2</v>
      </c>
      <c r="I22" s="14">
        <v>0</v>
      </c>
      <c r="J22" s="14">
        <v>0</v>
      </c>
      <c r="K22" s="14"/>
      <c r="L22" s="14">
        <f t="shared" si="27"/>
        <v>8</v>
      </c>
      <c r="M22" s="14">
        <v>-1</v>
      </c>
      <c r="N22" s="14">
        <v>9</v>
      </c>
      <c r="O22" s="14"/>
      <c r="P22" s="14">
        <v>34</v>
      </c>
      <c r="Q22" s="14">
        <f t="shared" si="28"/>
        <v>5</v>
      </c>
      <c r="R22" s="14">
        <v>2</v>
      </c>
      <c r="S22" s="14">
        <v>3</v>
      </c>
      <c r="T22" s="14"/>
      <c r="U22" s="14">
        <v>7</v>
      </c>
      <c r="V22" s="14">
        <f t="shared" si="29"/>
        <v>0</v>
      </c>
      <c r="W22" s="14"/>
      <c r="X22" s="14"/>
      <c r="Z22" s="16"/>
    </row>
    <row r="23" spans="1:26" s="15" customFormat="1" ht="20.100000000000001" customHeight="1" x14ac:dyDescent="0.15">
      <c r="A23" s="13" t="s">
        <v>23</v>
      </c>
      <c r="B23" s="7">
        <f t="shared" si="25"/>
        <v>2420</v>
      </c>
      <c r="C23" s="7">
        <v>1522</v>
      </c>
      <c r="D23" s="7">
        <v>898</v>
      </c>
      <c r="E23" s="7">
        <v>726</v>
      </c>
      <c r="F23" s="7"/>
      <c r="G23" s="14">
        <f t="shared" si="26"/>
        <v>18</v>
      </c>
      <c r="H23" s="14">
        <v>13</v>
      </c>
      <c r="I23" s="14">
        <v>2.5</v>
      </c>
      <c r="J23" s="14">
        <v>2.5</v>
      </c>
      <c r="K23" s="14"/>
      <c r="L23" s="14">
        <f t="shared" si="27"/>
        <v>53</v>
      </c>
      <c r="M23" s="14">
        <v>-11</v>
      </c>
      <c r="N23" s="14">
        <v>64</v>
      </c>
      <c r="O23" s="14"/>
      <c r="P23" s="14">
        <v>235</v>
      </c>
      <c r="Q23" s="14">
        <f t="shared" si="28"/>
        <v>26</v>
      </c>
      <c r="R23" s="14">
        <v>7</v>
      </c>
      <c r="S23" s="14">
        <v>19</v>
      </c>
      <c r="T23" s="14"/>
      <c r="U23" s="14">
        <v>46</v>
      </c>
      <c r="V23" s="14">
        <f t="shared" si="29"/>
        <v>0</v>
      </c>
      <c r="W23" s="14"/>
      <c r="X23" s="14"/>
      <c r="Z23" s="16"/>
    </row>
    <row r="24" spans="1:26" s="15" customFormat="1" ht="20.100000000000001" customHeight="1" x14ac:dyDescent="0.15">
      <c r="A24" s="13" t="s">
        <v>24</v>
      </c>
      <c r="B24" s="7">
        <f t="shared" si="25"/>
        <v>321</v>
      </c>
      <c r="C24" s="7">
        <v>214</v>
      </c>
      <c r="D24" s="7">
        <v>107</v>
      </c>
      <c r="E24" s="7">
        <v>97</v>
      </c>
      <c r="F24" s="7"/>
      <c r="G24" s="14">
        <f t="shared" si="26"/>
        <v>3</v>
      </c>
      <c r="H24" s="14">
        <v>2</v>
      </c>
      <c r="I24" s="14">
        <v>0.5</v>
      </c>
      <c r="J24" s="14">
        <v>0.5</v>
      </c>
      <c r="K24" s="14"/>
      <c r="L24" s="14">
        <f t="shared" si="27"/>
        <v>7</v>
      </c>
      <c r="M24" s="14">
        <v>-2</v>
      </c>
      <c r="N24" s="14">
        <v>9</v>
      </c>
      <c r="O24" s="14"/>
      <c r="P24" s="14">
        <v>32</v>
      </c>
      <c r="Q24" s="14">
        <f t="shared" si="28"/>
        <v>4</v>
      </c>
      <c r="R24" s="14">
        <v>1</v>
      </c>
      <c r="S24" s="14">
        <v>3</v>
      </c>
      <c r="T24" s="14"/>
      <c r="U24" s="14">
        <v>6</v>
      </c>
      <c r="V24" s="14">
        <f t="shared" si="29"/>
        <v>0</v>
      </c>
      <c r="W24" s="14"/>
      <c r="X24" s="14"/>
      <c r="Z24" s="16"/>
    </row>
    <row r="25" spans="1:26" s="15" customFormat="1" ht="20.100000000000001" customHeight="1" x14ac:dyDescent="0.15">
      <c r="A25" s="13" t="s">
        <v>25</v>
      </c>
      <c r="B25" s="7">
        <f t="shared" si="25"/>
        <v>1367</v>
      </c>
      <c r="C25" s="7">
        <v>858</v>
      </c>
      <c r="D25" s="7">
        <v>509</v>
      </c>
      <c r="E25" s="7">
        <v>410</v>
      </c>
      <c r="F25" s="7"/>
      <c r="G25" s="14">
        <f t="shared" si="26"/>
        <v>11</v>
      </c>
      <c r="H25" s="14">
        <v>8</v>
      </c>
      <c r="I25" s="14">
        <v>1.5</v>
      </c>
      <c r="J25" s="14">
        <v>1.5</v>
      </c>
      <c r="K25" s="14"/>
      <c r="L25" s="14">
        <f t="shared" si="27"/>
        <v>29</v>
      </c>
      <c r="M25" s="14">
        <v>-6</v>
      </c>
      <c r="N25" s="14">
        <v>35</v>
      </c>
      <c r="O25" s="14"/>
      <c r="P25" s="14">
        <v>133</v>
      </c>
      <c r="Q25" s="14">
        <f t="shared" si="28"/>
        <v>15</v>
      </c>
      <c r="R25" s="14">
        <v>4</v>
      </c>
      <c r="S25" s="14">
        <v>11</v>
      </c>
      <c r="T25" s="14"/>
      <c r="U25" s="14">
        <v>26</v>
      </c>
      <c r="V25" s="14">
        <f t="shared" si="29"/>
        <v>0</v>
      </c>
      <c r="W25" s="14"/>
      <c r="X25" s="14"/>
      <c r="Z25" s="16"/>
    </row>
    <row r="26" spans="1:26" s="15" customFormat="1" ht="20.100000000000001" customHeight="1" x14ac:dyDescent="0.15">
      <c r="A26" s="13" t="s">
        <v>26</v>
      </c>
      <c r="B26" s="7">
        <f t="shared" si="25"/>
        <v>1297</v>
      </c>
      <c r="C26" s="7">
        <v>847</v>
      </c>
      <c r="D26" s="7">
        <v>450</v>
      </c>
      <c r="E26" s="7">
        <v>389</v>
      </c>
      <c r="F26" s="7"/>
      <c r="G26" s="14">
        <f t="shared" si="26"/>
        <v>11</v>
      </c>
      <c r="H26" s="14">
        <v>7</v>
      </c>
      <c r="I26" s="14">
        <v>2</v>
      </c>
      <c r="J26" s="14">
        <v>2</v>
      </c>
      <c r="K26" s="14"/>
      <c r="L26" s="14">
        <f t="shared" si="27"/>
        <v>29</v>
      </c>
      <c r="M26" s="14">
        <v>-5</v>
      </c>
      <c r="N26" s="14">
        <v>34</v>
      </c>
      <c r="O26" s="14"/>
      <c r="P26" s="14">
        <v>126</v>
      </c>
      <c r="Q26" s="14">
        <f t="shared" si="28"/>
        <v>14</v>
      </c>
      <c r="R26" s="14">
        <v>4</v>
      </c>
      <c r="S26" s="14">
        <v>10</v>
      </c>
      <c r="T26" s="14"/>
      <c r="U26" s="14">
        <v>26</v>
      </c>
      <c r="V26" s="14">
        <f t="shared" si="29"/>
        <v>0</v>
      </c>
      <c r="W26" s="14"/>
      <c r="X26" s="14"/>
      <c r="Z26" s="16"/>
    </row>
    <row r="27" spans="1:26" ht="20.100000000000001" customHeight="1" x14ac:dyDescent="0.15">
      <c r="A27" s="21" t="s">
        <v>37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</sheetData>
  <mergeCells count="25">
    <mergeCell ref="A27:M27"/>
    <mergeCell ref="B4:B5"/>
    <mergeCell ref="C4:C5"/>
    <mergeCell ref="D4:D5"/>
    <mergeCell ref="G4:G5"/>
    <mergeCell ref="H4:H5"/>
    <mergeCell ref="I4:I5"/>
    <mergeCell ref="J4:J5"/>
    <mergeCell ref="A3:A5"/>
    <mergeCell ref="E3:E5"/>
    <mergeCell ref="L4:O4"/>
    <mergeCell ref="G3:K3"/>
    <mergeCell ref="K4:K5"/>
    <mergeCell ref="F3:F5"/>
    <mergeCell ref="L3:P3"/>
    <mergeCell ref="B3:D3"/>
    <mergeCell ref="V4:V5"/>
    <mergeCell ref="W4:W5"/>
    <mergeCell ref="X4:X5"/>
    <mergeCell ref="A2:X2"/>
    <mergeCell ref="V3:X3"/>
    <mergeCell ref="P4:P5"/>
    <mergeCell ref="Q3:U3"/>
    <mergeCell ref="U4:U5"/>
    <mergeCell ref="Q4:T4"/>
  </mergeCells>
  <phoneticPr fontId="1" type="noConversion"/>
  <printOptions horizontalCentered="1"/>
  <pageMargins left="0.39370078740157483" right="0.39370078740157483" top="0.59055118110236227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" sqref="A2:G2"/>
    </sheetView>
  </sheetViews>
  <sheetFormatPr defaultRowHeight="15.75" x14ac:dyDescent="0.15"/>
  <cols>
    <col min="1" max="2" width="8.625" style="24" customWidth="1"/>
    <col min="3" max="3" width="10.625" style="24" customWidth="1"/>
    <col min="4" max="4" width="20.625" style="24" customWidth="1"/>
    <col min="5" max="5" width="21.5" style="24" customWidth="1"/>
    <col min="6" max="7" width="8.625" style="24" customWidth="1"/>
    <col min="8" max="257" width="9" style="24"/>
    <col min="258" max="259" width="10.625" style="24" customWidth="1"/>
    <col min="260" max="260" width="14.625" style="24" customWidth="1"/>
    <col min="261" max="261" width="21.5" style="24" customWidth="1"/>
    <col min="262" max="262" width="9.125" style="24" customWidth="1"/>
    <col min="263" max="263" width="9.75" style="24" customWidth="1"/>
    <col min="264" max="513" width="9" style="24"/>
    <col min="514" max="515" width="10.625" style="24" customWidth="1"/>
    <col min="516" max="516" width="14.625" style="24" customWidth="1"/>
    <col min="517" max="517" width="21.5" style="24" customWidth="1"/>
    <col min="518" max="518" width="9.125" style="24" customWidth="1"/>
    <col min="519" max="519" width="9.75" style="24" customWidth="1"/>
    <col min="520" max="769" width="9" style="24"/>
    <col min="770" max="771" width="10.625" style="24" customWidth="1"/>
    <col min="772" max="772" width="14.625" style="24" customWidth="1"/>
    <col min="773" max="773" width="21.5" style="24" customWidth="1"/>
    <col min="774" max="774" width="9.125" style="24" customWidth="1"/>
    <col min="775" max="775" width="9.75" style="24" customWidth="1"/>
    <col min="776" max="1025" width="9" style="24"/>
    <col min="1026" max="1027" width="10.625" style="24" customWidth="1"/>
    <col min="1028" max="1028" width="14.625" style="24" customWidth="1"/>
    <col min="1029" max="1029" width="21.5" style="24" customWidth="1"/>
    <col min="1030" max="1030" width="9.125" style="24" customWidth="1"/>
    <col min="1031" max="1031" width="9.75" style="24" customWidth="1"/>
    <col min="1032" max="1281" width="9" style="24"/>
    <col min="1282" max="1283" width="10.625" style="24" customWidth="1"/>
    <col min="1284" max="1284" width="14.625" style="24" customWidth="1"/>
    <col min="1285" max="1285" width="21.5" style="24" customWidth="1"/>
    <col min="1286" max="1286" width="9.125" style="24" customWidth="1"/>
    <col min="1287" max="1287" width="9.75" style="24" customWidth="1"/>
    <col min="1288" max="1537" width="9" style="24"/>
    <col min="1538" max="1539" width="10.625" style="24" customWidth="1"/>
    <col min="1540" max="1540" width="14.625" style="24" customWidth="1"/>
    <col min="1541" max="1541" width="21.5" style="24" customWidth="1"/>
    <col min="1542" max="1542" width="9.125" style="24" customWidth="1"/>
    <col min="1543" max="1543" width="9.75" style="24" customWidth="1"/>
    <col min="1544" max="1793" width="9" style="24"/>
    <col min="1794" max="1795" width="10.625" style="24" customWidth="1"/>
    <col min="1796" max="1796" width="14.625" style="24" customWidth="1"/>
    <col min="1797" max="1797" width="21.5" style="24" customWidth="1"/>
    <col min="1798" max="1798" width="9.125" style="24" customWidth="1"/>
    <col min="1799" max="1799" width="9.75" style="24" customWidth="1"/>
    <col min="1800" max="2049" width="9" style="24"/>
    <col min="2050" max="2051" width="10.625" style="24" customWidth="1"/>
    <col min="2052" max="2052" width="14.625" style="24" customWidth="1"/>
    <col min="2053" max="2053" width="21.5" style="24" customWidth="1"/>
    <col min="2054" max="2054" width="9.125" style="24" customWidth="1"/>
    <col min="2055" max="2055" width="9.75" style="24" customWidth="1"/>
    <col min="2056" max="2305" width="9" style="24"/>
    <col min="2306" max="2307" width="10.625" style="24" customWidth="1"/>
    <col min="2308" max="2308" width="14.625" style="24" customWidth="1"/>
    <col min="2309" max="2309" width="21.5" style="24" customWidth="1"/>
    <col min="2310" max="2310" width="9.125" style="24" customWidth="1"/>
    <col min="2311" max="2311" width="9.75" style="24" customWidth="1"/>
    <col min="2312" max="2561" width="9" style="24"/>
    <col min="2562" max="2563" width="10.625" style="24" customWidth="1"/>
    <col min="2564" max="2564" width="14.625" style="24" customWidth="1"/>
    <col min="2565" max="2565" width="21.5" style="24" customWidth="1"/>
    <col min="2566" max="2566" width="9.125" style="24" customWidth="1"/>
    <col min="2567" max="2567" width="9.75" style="24" customWidth="1"/>
    <col min="2568" max="2817" width="9" style="24"/>
    <col min="2818" max="2819" width="10.625" style="24" customWidth="1"/>
    <col min="2820" max="2820" width="14.625" style="24" customWidth="1"/>
    <col min="2821" max="2821" width="21.5" style="24" customWidth="1"/>
    <col min="2822" max="2822" width="9.125" style="24" customWidth="1"/>
    <col min="2823" max="2823" width="9.75" style="24" customWidth="1"/>
    <col min="2824" max="3073" width="9" style="24"/>
    <col min="3074" max="3075" width="10.625" style="24" customWidth="1"/>
    <col min="3076" max="3076" width="14.625" style="24" customWidth="1"/>
    <col min="3077" max="3077" width="21.5" style="24" customWidth="1"/>
    <col min="3078" max="3078" width="9.125" style="24" customWidth="1"/>
    <col min="3079" max="3079" width="9.75" style="24" customWidth="1"/>
    <col min="3080" max="3329" width="9" style="24"/>
    <col min="3330" max="3331" width="10.625" style="24" customWidth="1"/>
    <col min="3332" max="3332" width="14.625" style="24" customWidth="1"/>
    <col min="3333" max="3333" width="21.5" style="24" customWidth="1"/>
    <col min="3334" max="3334" width="9.125" style="24" customWidth="1"/>
    <col min="3335" max="3335" width="9.75" style="24" customWidth="1"/>
    <col min="3336" max="3585" width="9" style="24"/>
    <col min="3586" max="3587" width="10.625" style="24" customWidth="1"/>
    <col min="3588" max="3588" width="14.625" style="24" customWidth="1"/>
    <col min="3589" max="3589" width="21.5" style="24" customWidth="1"/>
    <col min="3590" max="3590" width="9.125" style="24" customWidth="1"/>
    <col min="3591" max="3591" width="9.75" style="24" customWidth="1"/>
    <col min="3592" max="3841" width="9" style="24"/>
    <col min="3842" max="3843" width="10.625" style="24" customWidth="1"/>
    <col min="3844" max="3844" width="14.625" style="24" customWidth="1"/>
    <col min="3845" max="3845" width="21.5" style="24" customWidth="1"/>
    <col min="3846" max="3846" width="9.125" style="24" customWidth="1"/>
    <col min="3847" max="3847" width="9.75" style="24" customWidth="1"/>
    <col min="3848" max="4097" width="9" style="24"/>
    <col min="4098" max="4099" width="10.625" style="24" customWidth="1"/>
    <col min="4100" max="4100" width="14.625" style="24" customWidth="1"/>
    <col min="4101" max="4101" width="21.5" style="24" customWidth="1"/>
    <col min="4102" max="4102" width="9.125" style="24" customWidth="1"/>
    <col min="4103" max="4103" width="9.75" style="24" customWidth="1"/>
    <col min="4104" max="4353" width="9" style="24"/>
    <col min="4354" max="4355" width="10.625" style="24" customWidth="1"/>
    <col min="4356" max="4356" width="14.625" style="24" customWidth="1"/>
    <col min="4357" max="4357" width="21.5" style="24" customWidth="1"/>
    <col min="4358" max="4358" width="9.125" style="24" customWidth="1"/>
    <col min="4359" max="4359" width="9.75" style="24" customWidth="1"/>
    <col min="4360" max="4609" width="9" style="24"/>
    <col min="4610" max="4611" width="10.625" style="24" customWidth="1"/>
    <col min="4612" max="4612" width="14.625" style="24" customWidth="1"/>
    <col min="4613" max="4613" width="21.5" style="24" customWidth="1"/>
    <col min="4614" max="4614" width="9.125" style="24" customWidth="1"/>
    <col min="4615" max="4615" width="9.75" style="24" customWidth="1"/>
    <col min="4616" max="4865" width="9" style="24"/>
    <col min="4866" max="4867" width="10.625" style="24" customWidth="1"/>
    <col min="4868" max="4868" width="14.625" style="24" customWidth="1"/>
    <col min="4869" max="4869" width="21.5" style="24" customWidth="1"/>
    <col min="4870" max="4870" width="9.125" style="24" customWidth="1"/>
    <col min="4871" max="4871" width="9.75" style="24" customWidth="1"/>
    <col min="4872" max="5121" width="9" style="24"/>
    <col min="5122" max="5123" width="10.625" style="24" customWidth="1"/>
    <col min="5124" max="5124" width="14.625" style="24" customWidth="1"/>
    <col min="5125" max="5125" width="21.5" style="24" customWidth="1"/>
    <col min="5126" max="5126" width="9.125" style="24" customWidth="1"/>
    <col min="5127" max="5127" width="9.75" style="24" customWidth="1"/>
    <col min="5128" max="5377" width="9" style="24"/>
    <col min="5378" max="5379" width="10.625" style="24" customWidth="1"/>
    <col min="5380" max="5380" width="14.625" style="24" customWidth="1"/>
    <col min="5381" max="5381" width="21.5" style="24" customWidth="1"/>
    <col min="5382" max="5382" width="9.125" style="24" customWidth="1"/>
    <col min="5383" max="5383" width="9.75" style="24" customWidth="1"/>
    <col min="5384" max="5633" width="9" style="24"/>
    <col min="5634" max="5635" width="10.625" style="24" customWidth="1"/>
    <col min="5636" max="5636" width="14.625" style="24" customWidth="1"/>
    <col min="5637" max="5637" width="21.5" style="24" customWidth="1"/>
    <col min="5638" max="5638" width="9.125" style="24" customWidth="1"/>
    <col min="5639" max="5639" width="9.75" style="24" customWidth="1"/>
    <col min="5640" max="5889" width="9" style="24"/>
    <col min="5890" max="5891" width="10.625" style="24" customWidth="1"/>
    <col min="5892" max="5892" width="14.625" style="24" customWidth="1"/>
    <col min="5893" max="5893" width="21.5" style="24" customWidth="1"/>
    <col min="5894" max="5894" width="9.125" style="24" customWidth="1"/>
    <col min="5895" max="5895" width="9.75" style="24" customWidth="1"/>
    <col min="5896" max="6145" width="9" style="24"/>
    <col min="6146" max="6147" width="10.625" style="24" customWidth="1"/>
    <col min="6148" max="6148" width="14.625" style="24" customWidth="1"/>
    <col min="6149" max="6149" width="21.5" style="24" customWidth="1"/>
    <col min="6150" max="6150" width="9.125" style="24" customWidth="1"/>
    <col min="6151" max="6151" width="9.75" style="24" customWidth="1"/>
    <col min="6152" max="6401" width="9" style="24"/>
    <col min="6402" max="6403" width="10.625" style="24" customWidth="1"/>
    <col min="6404" max="6404" width="14.625" style="24" customWidth="1"/>
    <col min="6405" max="6405" width="21.5" style="24" customWidth="1"/>
    <col min="6406" max="6406" width="9.125" style="24" customWidth="1"/>
    <col min="6407" max="6407" width="9.75" style="24" customWidth="1"/>
    <col min="6408" max="6657" width="9" style="24"/>
    <col min="6658" max="6659" width="10.625" style="24" customWidth="1"/>
    <col min="6660" max="6660" width="14.625" style="24" customWidth="1"/>
    <col min="6661" max="6661" width="21.5" style="24" customWidth="1"/>
    <col min="6662" max="6662" width="9.125" style="24" customWidth="1"/>
    <col min="6663" max="6663" width="9.75" style="24" customWidth="1"/>
    <col min="6664" max="6913" width="9" style="24"/>
    <col min="6914" max="6915" width="10.625" style="24" customWidth="1"/>
    <col min="6916" max="6916" width="14.625" style="24" customWidth="1"/>
    <col min="6917" max="6917" width="21.5" style="24" customWidth="1"/>
    <col min="6918" max="6918" width="9.125" style="24" customWidth="1"/>
    <col min="6919" max="6919" width="9.75" style="24" customWidth="1"/>
    <col min="6920" max="7169" width="9" style="24"/>
    <col min="7170" max="7171" width="10.625" style="24" customWidth="1"/>
    <col min="7172" max="7172" width="14.625" style="24" customWidth="1"/>
    <col min="7173" max="7173" width="21.5" style="24" customWidth="1"/>
    <col min="7174" max="7174" width="9.125" style="24" customWidth="1"/>
    <col min="7175" max="7175" width="9.75" style="24" customWidth="1"/>
    <col min="7176" max="7425" width="9" style="24"/>
    <col min="7426" max="7427" width="10.625" style="24" customWidth="1"/>
    <col min="7428" max="7428" width="14.625" style="24" customWidth="1"/>
    <col min="7429" max="7429" width="21.5" style="24" customWidth="1"/>
    <col min="7430" max="7430" width="9.125" style="24" customWidth="1"/>
    <col min="7431" max="7431" width="9.75" style="24" customWidth="1"/>
    <col min="7432" max="7681" width="9" style="24"/>
    <col min="7682" max="7683" width="10.625" style="24" customWidth="1"/>
    <col min="7684" max="7684" width="14.625" style="24" customWidth="1"/>
    <col min="7685" max="7685" width="21.5" style="24" customWidth="1"/>
    <col min="7686" max="7686" width="9.125" style="24" customWidth="1"/>
    <col min="7687" max="7687" width="9.75" style="24" customWidth="1"/>
    <col min="7688" max="7937" width="9" style="24"/>
    <col min="7938" max="7939" width="10.625" style="24" customWidth="1"/>
    <col min="7940" max="7940" width="14.625" style="24" customWidth="1"/>
    <col min="7941" max="7941" width="21.5" style="24" customWidth="1"/>
    <col min="7942" max="7942" width="9.125" style="24" customWidth="1"/>
    <col min="7943" max="7943" width="9.75" style="24" customWidth="1"/>
    <col min="7944" max="8193" width="9" style="24"/>
    <col min="8194" max="8195" width="10.625" style="24" customWidth="1"/>
    <col min="8196" max="8196" width="14.625" style="24" customWidth="1"/>
    <col min="8197" max="8197" width="21.5" style="24" customWidth="1"/>
    <col min="8198" max="8198" width="9.125" style="24" customWidth="1"/>
    <col min="8199" max="8199" width="9.75" style="24" customWidth="1"/>
    <col min="8200" max="8449" width="9" style="24"/>
    <col min="8450" max="8451" width="10.625" style="24" customWidth="1"/>
    <col min="8452" max="8452" width="14.625" style="24" customWidth="1"/>
    <col min="8453" max="8453" width="21.5" style="24" customWidth="1"/>
    <col min="8454" max="8454" width="9.125" style="24" customWidth="1"/>
    <col min="8455" max="8455" width="9.75" style="24" customWidth="1"/>
    <col min="8456" max="8705" width="9" style="24"/>
    <col min="8706" max="8707" width="10.625" style="24" customWidth="1"/>
    <col min="8708" max="8708" width="14.625" style="24" customWidth="1"/>
    <col min="8709" max="8709" width="21.5" style="24" customWidth="1"/>
    <col min="8710" max="8710" width="9.125" style="24" customWidth="1"/>
    <col min="8711" max="8711" width="9.75" style="24" customWidth="1"/>
    <col min="8712" max="8961" width="9" style="24"/>
    <col min="8962" max="8963" width="10.625" style="24" customWidth="1"/>
    <col min="8964" max="8964" width="14.625" style="24" customWidth="1"/>
    <col min="8965" max="8965" width="21.5" style="24" customWidth="1"/>
    <col min="8966" max="8966" width="9.125" style="24" customWidth="1"/>
    <col min="8967" max="8967" width="9.75" style="24" customWidth="1"/>
    <col min="8968" max="9217" width="9" style="24"/>
    <col min="9218" max="9219" width="10.625" style="24" customWidth="1"/>
    <col min="9220" max="9220" width="14.625" style="24" customWidth="1"/>
    <col min="9221" max="9221" width="21.5" style="24" customWidth="1"/>
    <col min="9222" max="9222" width="9.125" style="24" customWidth="1"/>
    <col min="9223" max="9223" width="9.75" style="24" customWidth="1"/>
    <col min="9224" max="9473" width="9" style="24"/>
    <col min="9474" max="9475" width="10.625" style="24" customWidth="1"/>
    <col min="9476" max="9476" width="14.625" style="24" customWidth="1"/>
    <col min="9477" max="9477" width="21.5" style="24" customWidth="1"/>
    <col min="9478" max="9478" width="9.125" style="24" customWidth="1"/>
    <col min="9479" max="9479" width="9.75" style="24" customWidth="1"/>
    <col min="9480" max="9729" width="9" style="24"/>
    <col min="9730" max="9731" width="10.625" style="24" customWidth="1"/>
    <col min="9732" max="9732" width="14.625" style="24" customWidth="1"/>
    <col min="9733" max="9733" width="21.5" style="24" customWidth="1"/>
    <col min="9734" max="9734" width="9.125" style="24" customWidth="1"/>
    <col min="9735" max="9735" width="9.75" style="24" customWidth="1"/>
    <col min="9736" max="9985" width="9" style="24"/>
    <col min="9986" max="9987" width="10.625" style="24" customWidth="1"/>
    <col min="9988" max="9988" width="14.625" style="24" customWidth="1"/>
    <col min="9989" max="9989" width="21.5" style="24" customWidth="1"/>
    <col min="9990" max="9990" width="9.125" style="24" customWidth="1"/>
    <col min="9991" max="9991" width="9.75" style="24" customWidth="1"/>
    <col min="9992" max="10241" width="9" style="24"/>
    <col min="10242" max="10243" width="10.625" style="24" customWidth="1"/>
    <col min="10244" max="10244" width="14.625" style="24" customWidth="1"/>
    <col min="10245" max="10245" width="21.5" style="24" customWidth="1"/>
    <col min="10246" max="10246" width="9.125" style="24" customWidth="1"/>
    <col min="10247" max="10247" width="9.75" style="24" customWidth="1"/>
    <col min="10248" max="10497" width="9" style="24"/>
    <col min="10498" max="10499" width="10.625" style="24" customWidth="1"/>
    <col min="10500" max="10500" width="14.625" style="24" customWidth="1"/>
    <col min="10501" max="10501" width="21.5" style="24" customWidth="1"/>
    <col min="10502" max="10502" width="9.125" style="24" customWidth="1"/>
    <col min="10503" max="10503" width="9.75" style="24" customWidth="1"/>
    <col min="10504" max="10753" width="9" style="24"/>
    <col min="10754" max="10755" width="10.625" style="24" customWidth="1"/>
    <col min="10756" max="10756" width="14.625" style="24" customWidth="1"/>
    <col min="10757" max="10757" width="21.5" style="24" customWidth="1"/>
    <col min="10758" max="10758" width="9.125" style="24" customWidth="1"/>
    <col min="10759" max="10759" width="9.75" style="24" customWidth="1"/>
    <col min="10760" max="11009" width="9" style="24"/>
    <col min="11010" max="11011" width="10.625" style="24" customWidth="1"/>
    <col min="11012" max="11012" width="14.625" style="24" customWidth="1"/>
    <col min="11013" max="11013" width="21.5" style="24" customWidth="1"/>
    <col min="11014" max="11014" width="9.125" style="24" customWidth="1"/>
    <col min="11015" max="11015" width="9.75" style="24" customWidth="1"/>
    <col min="11016" max="11265" width="9" style="24"/>
    <col min="11266" max="11267" width="10.625" style="24" customWidth="1"/>
    <col min="11268" max="11268" width="14.625" style="24" customWidth="1"/>
    <col min="11269" max="11269" width="21.5" style="24" customWidth="1"/>
    <col min="11270" max="11270" width="9.125" style="24" customWidth="1"/>
    <col min="11271" max="11271" width="9.75" style="24" customWidth="1"/>
    <col min="11272" max="11521" width="9" style="24"/>
    <col min="11522" max="11523" width="10.625" style="24" customWidth="1"/>
    <col min="11524" max="11524" width="14.625" style="24" customWidth="1"/>
    <col min="11525" max="11525" width="21.5" style="24" customWidth="1"/>
    <col min="11526" max="11526" width="9.125" style="24" customWidth="1"/>
    <col min="11527" max="11527" width="9.75" style="24" customWidth="1"/>
    <col min="11528" max="11777" width="9" style="24"/>
    <col min="11778" max="11779" width="10.625" style="24" customWidth="1"/>
    <col min="11780" max="11780" width="14.625" style="24" customWidth="1"/>
    <col min="11781" max="11781" width="21.5" style="24" customWidth="1"/>
    <col min="11782" max="11782" width="9.125" style="24" customWidth="1"/>
    <col min="11783" max="11783" width="9.75" style="24" customWidth="1"/>
    <col min="11784" max="12033" width="9" style="24"/>
    <col min="12034" max="12035" width="10.625" style="24" customWidth="1"/>
    <col min="12036" max="12036" width="14.625" style="24" customWidth="1"/>
    <col min="12037" max="12037" width="21.5" style="24" customWidth="1"/>
    <col min="12038" max="12038" width="9.125" style="24" customWidth="1"/>
    <col min="12039" max="12039" width="9.75" style="24" customWidth="1"/>
    <col min="12040" max="12289" width="9" style="24"/>
    <col min="12290" max="12291" width="10.625" style="24" customWidth="1"/>
    <col min="12292" max="12292" width="14.625" style="24" customWidth="1"/>
    <col min="12293" max="12293" width="21.5" style="24" customWidth="1"/>
    <col min="12294" max="12294" width="9.125" style="24" customWidth="1"/>
    <col min="12295" max="12295" width="9.75" style="24" customWidth="1"/>
    <col min="12296" max="12545" width="9" style="24"/>
    <col min="12546" max="12547" width="10.625" style="24" customWidth="1"/>
    <col min="12548" max="12548" width="14.625" style="24" customWidth="1"/>
    <col min="12549" max="12549" width="21.5" style="24" customWidth="1"/>
    <col min="12550" max="12550" width="9.125" style="24" customWidth="1"/>
    <col min="12551" max="12551" width="9.75" style="24" customWidth="1"/>
    <col min="12552" max="12801" width="9" style="24"/>
    <col min="12802" max="12803" width="10.625" style="24" customWidth="1"/>
    <col min="12804" max="12804" width="14.625" style="24" customWidth="1"/>
    <col min="12805" max="12805" width="21.5" style="24" customWidth="1"/>
    <col min="12806" max="12806" width="9.125" style="24" customWidth="1"/>
    <col min="12807" max="12807" width="9.75" style="24" customWidth="1"/>
    <col min="12808" max="13057" width="9" style="24"/>
    <col min="13058" max="13059" width="10.625" style="24" customWidth="1"/>
    <col min="13060" max="13060" width="14.625" style="24" customWidth="1"/>
    <col min="13061" max="13061" width="21.5" style="24" customWidth="1"/>
    <col min="13062" max="13062" width="9.125" style="24" customWidth="1"/>
    <col min="13063" max="13063" width="9.75" style="24" customWidth="1"/>
    <col min="13064" max="13313" width="9" style="24"/>
    <col min="13314" max="13315" width="10.625" style="24" customWidth="1"/>
    <col min="13316" max="13316" width="14.625" style="24" customWidth="1"/>
    <col min="13317" max="13317" width="21.5" style="24" customWidth="1"/>
    <col min="13318" max="13318" width="9.125" style="24" customWidth="1"/>
    <col min="13319" max="13319" width="9.75" style="24" customWidth="1"/>
    <col min="13320" max="13569" width="9" style="24"/>
    <col min="13570" max="13571" width="10.625" style="24" customWidth="1"/>
    <col min="13572" max="13572" width="14.625" style="24" customWidth="1"/>
    <col min="13573" max="13573" width="21.5" style="24" customWidth="1"/>
    <col min="13574" max="13574" width="9.125" style="24" customWidth="1"/>
    <col min="13575" max="13575" width="9.75" style="24" customWidth="1"/>
    <col min="13576" max="13825" width="9" style="24"/>
    <col min="13826" max="13827" width="10.625" style="24" customWidth="1"/>
    <col min="13828" max="13828" width="14.625" style="24" customWidth="1"/>
    <col min="13829" max="13829" width="21.5" style="24" customWidth="1"/>
    <col min="13830" max="13830" width="9.125" style="24" customWidth="1"/>
    <col min="13831" max="13831" width="9.75" style="24" customWidth="1"/>
    <col min="13832" max="14081" width="9" style="24"/>
    <col min="14082" max="14083" width="10.625" style="24" customWidth="1"/>
    <col min="14084" max="14084" width="14.625" style="24" customWidth="1"/>
    <col min="14085" max="14085" width="21.5" style="24" customWidth="1"/>
    <col min="14086" max="14086" width="9.125" style="24" customWidth="1"/>
    <col min="14087" max="14087" width="9.75" style="24" customWidth="1"/>
    <col min="14088" max="14337" width="9" style="24"/>
    <col min="14338" max="14339" width="10.625" style="24" customWidth="1"/>
    <col min="14340" max="14340" width="14.625" style="24" customWidth="1"/>
    <col min="14341" max="14341" width="21.5" style="24" customWidth="1"/>
    <col min="14342" max="14342" width="9.125" style="24" customWidth="1"/>
    <col min="14343" max="14343" width="9.75" style="24" customWidth="1"/>
    <col min="14344" max="14593" width="9" style="24"/>
    <col min="14594" max="14595" width="10.625" style="24" customWidth="1"/>
    <col min="14596" max="14596" width="14.625" style="24" customWidth="1"/>
    <col min="14597" max="14597" width="21.5" style="24" customWidth="1"/>
    <col min="14598" max="14598" width="9.125" style="24" customWidth="1"/>
    <col min="14599" max="14599" width="9.75" style="24" customWidth="1"/>
    <col min="14600" max="14849" width="9" style="24"/>
    <col min="14850" max="14851" width="10.625" style="24" customWidth="1"/>
    <col min="14852" max="14852" width="14.625" style="24" customWidth="1"/>
    <col min="14853" max="14853" width="21.5" style="24" customWidth="1"/>
    <col min="14854" max="14854" width="9.125" style="24" customWidth="1"/>
    <col min="14855" max="14855" width="9.75" style="24" customWidth="1"/>
    <col min="14856" max="15105" width="9" style="24"/>
    <col min="15106" max="15107" width="10.625" style="24" customWidth="1"/>
    <col min="15108" max="15108" width="14.625" style="24" customWidth="1"/>
    <col min="15109" max="15109" width="21.5" style="24" customWidth="1"/>
    <col min="15110" max="15110" width="9.125" style="24" customWidth="1"/>
    <col min="15111" max="15111" width="9.75" style="24" customWidth="1"/>
    <col min="15112" max="15361" width="9" style="24"/>
    <col min="15362" max="15363" width="10.625" style="24" customWidth="1"/>
    <col min="15364" max="15364" width="14.625" style="24" customWidth="1"/>
    <col min="15365" max="15365" width="21.5" style="24" customWidth="1"/>
    <col min="15366" max="15366" width="9.125" style="24" customWidth="1"/>
    <col min="15367" max="15367" width="9.75" style="24" customWidth="1"/>
    <col min="15368" max="15617" width="9" style="24"/>
    <col min="15618" max="15619" width="10.625" style="24" customWidth="1"/>
    <col min="15620" max="15620" width="14.625" style="24" customWidth="1"/>
    <col min="15621" max="15621" width="21.5" style="24" customWidth="1"/>
    <col min="15622" max="15622" width="9.125" style="24" customWidth="1"/>
    <col min="15623" max="15623" width="9.75" style="24" customWidth="1"/>
    <col min="15624" max="15873" width="9" style="24"/>
    <col min="15874" max="15875" width="10.625" style="24" customWidth="1"/>
    <col min="15876" max="15876" width="14.625" style="24" customWidth="1"/>
    <col min="15877" max="15877" width="21.5" style="24" customWidth="1"/>
    <col min="15878" max="15878" width="9.125" style="24" customWidth="1"/>
    <col min="15879" max="15879" width="9.75" style="24" customWidth="1"/>
    <col min="15880" max="16129" width="9" style="24"/>
    <col min="16130" max="16131" width="10.625" style="24" customWidth="1"/>
    <col min="16132" max="16132" width="14.625" style="24" customWidth="1"/>
    <col min="16133" max="16133" width="21.5" style="24" customWidth="1"/>
    <col min="16134" max="16134" width="9.125" style="24" customWidth="1"/>
    <col min="16135" max="16135" width="9.75" style="24" customWidth="1"/>
    <col min="16136" max="16384" width="9" style="24"/>
  </cols>
  <sheetData>
    <row r="1" spans="1:7" ht="20.100000000000001" customHeight="1" x14ac:dyDescent="0.15">
      <c r="A1" s="23" t="s">
        <v>52</v>
      </c>
    </row>
    <row r="2" spans="1:7" ht="39.950000000000003" customHeight="1" x14ac:dyDescent="0.15">
      <c r="A2" s="25" t="s">
        <v>53</v>
      </c>
      <c r="B2" s="26"/>
      <c r="C2" s="26"/>
      <c r="D2" s="26"/>
      <c r="E2" s="26"/>
      <c r="F2" s="26"/>
      <c r="G2" s="26"/>
    </row>
    <row r="3" spans="1:7" ht="20.100000000000001" customHeight="1" x14ac:dyDescent="0.15">
      <c r="A3" s="49" t="s">
        <v>89</v>
      </c>
      <c r="B3" s="49"/>
      <c r="C3" s="49"/>
      <c r="D3" s="49"/>
      <c r="E3" s="49"/>
      <c r="F3" s="49"/>
      <c r="G3" s="49"/>
    </row>
    <row r="4" spans="1:7" ht="24.95" customHeight="1" x14ac:dyDescent="0.15">
      <c r="A4" s="38" t="s">
        <v>68</v>
      </c>
      <c r="B4" s="38"/>
      <c r="C4" s="34" t="s">
        <v>69</v>
      </c>
      <c r="D4" s="39"/>
      <c r="E4" s="39"/>
      <c r="F4" s="39"/>
      <c r="G4" s="32"/>
    </row>
    <row r="5" spans="1:7" ht="24.95" customHeight="1" x14ac:dyDescent="0.15">
      <c r="A5" s="40" t="s">
        <v>70</v>
      </c>
      <c r="B5" s="41"/>
      <c r="C5" s="34" t="s">
        <v>71</v>
      </c>
      <c r="D5" s="39"/>
      <c r="E5" s="39"/>
      <c r="F5" s="39"/>
      <c r="G5" s="32"/>
    </row>
    <row r="6" spans="1:7" ht="24.95" customHeight="1" x14ac:dyDescent="0.15">
      <c r="A6" s="38" t="s">
        <v>72</v>
      </c>
      <c r="B6" s="38"/>
      <c r="C6" s="34" t="s">
        <v>73</v>
      </c>
      <c r="D6" s="32"/>
      <c r="E6" s="42" t="s">
        <v>74</v>
      </c>
      <c r="F6" s="27" t="s">
        <v>75</v>
      </c>
      <c r="G6" s="27"/>
    </row>
    <row r="7" spans="1:7" ht="24.95" customHeight="1" x14ac:dyDescent="0.15">
      <c r="A7" s="38" t="s">
        <v>76</v>
      </c>
      <c r="B7" s="38"/>
      <c r="C7" s="28" t="s">
        <v>77</v>
      </c>
      <c r="D7" s="28"/>
      <c r="E7" s="34">
        <v>86743</v>
      </c>
      <c r="F7" s="39"/>
      <c r="G7" s="32"/>
    </row>
    <row r="8" spans="1:7" ht="24.95" customHeight="1" x14ac:dyDescent="0.15">
      <c r="A8" s="38"/>
      <c r="B8" s="38"/>
      <c r="C8" s="28" t="s">
        <v>78</v>
      </c>
      <c r="D8" s="28"/>
      <c r="E8" s="34">
        <v>24120</v>
      </c>
      <c r="F8" s="39"/>
      <c r="G8" s="32"/>
    </row>
    <row r="9" spans="1:7" ht="24.95" customHeight="1" x14ac:dyDescent="0.15">
      <c r="A9" s="38"/>
      <c r="B9" s="38"/>
      <c r="C9" s="43" t="s">
        <v>87</v>
      </c>
      <c r="D9" s="31"/>
      <c r="E9" s="34">
        <v>62623</v>
      </c>
      <c r="F9" s="39"/>
      <c r="G9" s="32"/>
    </row>
    <row r="10" spans="1:7" ht="50.1" customHeight="1" x14ac:dyDescent="0.15">
      <c r="A10" s="40" t="s">
        <v>79</v>
      </c>
      <c r="B10" s="41"/>
      <c r="C10" s="44" t="s">
        <v>80</v>
      </c>
      <c r="D10" s="45"/>
      <c r="E10" s="45"/>
      <c r="F10" s="45"/>
      <c r="G10" s="30"/>
    </row>
    <row r="11" spans="1:7" ht="24.95" customHeight="1" x14ac:dyDescent="0.15">
      <c r="A11" s="46" t="s">
        <v>81</v>
      </c>
      <c r="B11" s="42" t="s">
        <v>82</v>
      </c>
      <c r="C11" s="42" t="s">
        <v>83</v>
      </c>
      <c r="D11" s="38" t="s">
        <v>84</v>
      </c>
      <c r="E11" s="38"/>
      <c r="F11" s="38" t="s">
        <v>85</v>
      </c>
      <c r="G11" s="38"/>
    </row>
    <row r="12" spans="1:7" ht="24.95" customHeight="1" x14ac:dyDescent="0.15">
      <c r="A12" s="46"/>
      <c r="B12" s="27" t="s">
        <v>50</v>
      </c>
      <c r="C12" s="27" t="s">
        <v>51</v>
      </c>
      <c r="D12" s="28" t="s">
        <v>64</v>
      </c>
      <c r="E12" s="28"/>
      <c r="F12" s="33">
        <v>1</v>
      </c>
      <c r="G12" s="27"/>
    </row>
    <row r="13" spans="1:7" ht="24.95" customHeight="1" x14ac:dyDescent="0.15">
      <c r="A13" s="46"/>
      <c r="B13" s="27"/>
      <c r="C13" s="27"/>
      <c r="D13" s="28" t="s">
        <v>65</v>
      </c>
      <c r="E13" s="28"/>
      <c r="F13" s="33">
        <v>1</v>
      </c>
      <c r="G13" s="27"/>
    </row>
    <row r="14" spans="1:7" ht="24.95" customHeight="1" x14ac:dyDescent="0.15">
      <c r="A14" s="46"/>
      <c r="B14" s="27"/>
      <c r="C14" s="27"/>
      <c r="D14" s="44" t="s">
        <v>66</v>
      </c>
      <c r="E14" s="30"/>
      <c r="F14" s="33">
        <v>1</v>
      </c>
      <c r="G14" s="27"/>
    </row>
    <row r="15" spans="1:7" ht="24.95" customHeight="1" x14ac:dyDescent="0.15">
      <c r="A15" s="46"/>
      <c r="B15" s="27"/>
      <c r="C15" s="27"/>
      <c r="D15" s="29" t="s">
        <v>54</v>
      </c>
      <c r="E15" s="30"/>
      <c r="F15" s="33">
        <v>1</v>
      </c>
      <c r="G15" s="27"/>
    </row>
    <row r="16" spans="1:7" ht="24.95" customHeight="1" x14ac:dyDescent="0.15">
      <c r="A16" s="46"/>
      <c r="B16" s="27"/>
      <c r="C16" s="27" t="s">
        <v>55</v>
      </c>
      <c r="D16" s="28" t="s">
        <v>56</v>
      </c>
      <c r="E16" s="28"/>
      <c r="F16" s="33">
        <v>1</v>
      </c>
      <c r="G16" s="27"/>
    </row>
    <row r="17" spans="1:7" ht="24.95" customHeight="1" x14ac:dyDescent="0.15">
      <c r="A17" s="46"/>
      <c r="B17" s="27"/>
      <c r="C17" s="27"/>
      <c r="D17" s="43" t="s">
        <v>57</v>
      </c>
      <c r="E17" s="31"/>
      <c r="F17" s="33">
        <v>1</v>
      </c>
      <c r="G17" s="27"/>
    </row>
    <row r="18" spans="1:7" ht="24.95" customHeight="1" x14ac:dyDescent="0.15">
      <c r="A18" s="46"/>
      <c r="B18" s="27"/>
      <c r="C18" s="27"/>
      <c r="D18" s="28" t="s">
        <v>58</v>
      </c>
      <c r="E18" s="28"/>
      <c r="F18" s="33">
        <v>1</v>
      </c>
      <c r="G18" s="27"/>
    </row>
    <row r="19" spans="1:7" ht="24.95" customHeight="1" x14ac:dyDescent="0.15">
      <c r="A19" s="46"/>
      <c r="B19" s="27" t="s">
        <v>59</v>
      </c>
      <c r="C19" s="47" t="s">
        <v>88</v>
      </c>
      <c r="D19" s="28" t="s">
        <v>60</v>
      </c>
      <c r="E19" s="28"/>
      <c r="F19" s="36" t="s">
        <v>90</v>
      </c>
      <c r="G19" s="36"/>
    </row>
    <row r="20" spans="1:7" ht="24.95" customHeight="1" x14ac:dyDescent="0.15">
      <c r="A20" s="46"/>
      <c r="B20" s="27"/>
      <c r="C20" s="48"/>
      <c r="D20" s="43" t="s">
        <v>61</v>
      </c>
      <c r="E20" s="31"/>
      <c r="F20" s="33">
        <v>0</v>
      </c>
      <c r="G20" s="27"/>
    </row>
    <row r="21" spans="1:7" ht="39.950000000000003" customHeight="1" x14ac:dyDescent="0.15">
      <c r="A21" s="46"/>
      <c r="B21" s="35" t="s">
        <v>62</v>
      </c>
      <c r="C21" s="37" t="s">
        <v>86</v>
      </c>
      <c r="D21" s="28" t="s">
        <v>63</v>
      </c>
      <c r="E21" s="28"/>
      <c r="F21" s="27" t="s">
        <v>67</v>
      </c>
      <c r="G21" s="27"/>
    </row>
  </sheetData>
  <mergeCells count="46">
    <mergeCell ref="D21:E21"/>
    <mergeCell ref="F21:G21"/>
    <mergeCell ref="B19:B20"/>
    <mergeCell ref="C19:C20"/>
    <mergeCell ref="D19:E19"/>
    <mergeCell ref="F19:G19"/>
    <mergeCell ref="D20:E20"/>
    <mergeCell ref="F20:G20"/>
    <mergeCell ref="C16:C18"/>
    <mergeCell ref="D16:E16"/>
    <mergeCell ref="F16:G16"/>
    <mergeCell ref="D17:E17"/>
    <mergeCell ref="F17:G17"/>
    <mergeCell ref="D18:E18"/>
    <mergeCell ref="F18:G18"/>
    <mergeCell ref="F12:G12"/>
    <mergeCell ref="D13:E13"/>
    <mergeCell ref="F13:G13"/>
    <mergeCell ref="D14:E14"/>
    <mergeCell ref="F14:G14"/>
    <mergeCell ref="D15:E15"/>
    <mergeCell ref="F15:G15"/>
    <mergeCell ref="A10:B10"/>
    <mergeCell ref="C10:G10"/>
    <mergeCell ref="A11:A21"/>
    <mergeCell ref="D11:E11"/>
    <mergeCell ref="F11:G11"/>
    <mergeCell ref="B12:B18"/>
    <mergeCell ref="C12:C15"/>
    <mergeCell ref="D12:E12"/>
    <mergeCell ref="A6:B6"/>
    <mergeCell ref="C6:D6"/>
    <mergeCell ref="F6:G6"/>
    <mergeCell ref="A7:B9"/>
    <mergeCell ref="C7:D7"/>
    <mergeCell ref="E7:G7"/>
    <mergeCell ref="C8:D8"/>
    <mergeCell ref="E8:G8"/>
    <mergeCell ref="C9:D9"/>
    <mergeCell ref="E9:G9"/>
    <mergeCell ref="A2:G2"/>
    <mergeCell ref="A3:G3"/>
    <mergeCell ref="A4:B4"/>
    <mergeCell ref="C4:G4"/>
    <mergeCell ref="A5:B5"/>
    <mergeCell ref="C5:G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2020-09-19T05:34:33Z</dcterms:modified>
</cp:coreProperties>
</file>