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 defaultThemeVersion="124226"/>
  <bookViews>
    <workbookView xWindow="0" yWindow="0" windowWidth="28695" windowHeight="14070"/>
  </bookViews>
  <sheets>
    <sheet name="附件1" sheetId="26" r:id="rId1"/>
    <sheet name="生态保护恢复资金绩效目标" sheetId="27" r:id="rId2"/>
    <sheet name="林业发展改革资金绩效目标表" sheetId="28" r:id="rId3"/>
  </sheets>
  <calcPr calcId="144525"/>
</workbook>
</file>

<file path=xl/calcChain.xml><?xml version="1.0" encoding="utf-8"?>
<calcChain xmlns="http://schemas.openxmlformats.org/spreadsheetml/2006/main">
  <c r="F7" i="28" l="1"/>
  <c r="M7" i="28"/>
  <c r="N7" i="28"/>
  <c r="O7" i="28"/>
  <c r="P7" i="28"/>
  <c r="H7" i="26" l="1"/>
  <c r="P19" i="26" l="1"/>
  <c r="B19" i="26" s="1"/>
  <c r="C19" i="26"/>
  <c r="P18" i="26"/>
  <c r="C18" i="26"/>
  <c r="B18" i="26" s="1"/>
  <c r="P17" i="26"/>
  <c r="C17" i="26"/>
  <c r="B17" i="26"/>
  <c r="P16" i="26"/>
  <c r="C16" i="26"/>
  <c r="B16" i="26"/>
  <c r="P15" i="26"/>
  <c r="B15" i="26" s="1"/>
  <c r="C15" i="26"/>
  <c r="P14" i="26"/>
  <c r="C14" i="26"/>
  <c r="B14" i="26" s="1"/>
  <c r="P13" i="26"/>
  <c r="C13" i="26"/>
  <c r="B13" i="26"/>
  <c r="P12" i="26"/>
  <c r="C12" i="26"/>
  <c r="B12" i="26"/>
  <c r="P11" i="26"/>
  <c r="B11" i="26" s="1"/>
  <c r="C11" i="26"/>
  <c r="P10" i="26"/>
  <c r="C10" i="26"/>
  <c r="B10" i="26" s="1"/>
  <c r="P9" i="26"/>
  <c r="C9" i="26"/>
  <c r="B9" i="26"/>
  <c r="P8" i="26"/>
  <c r="C8" i="26"/>
  <c r="B8" i="26"/>
  <c r="S7" i="26"/>
  <c r="P7" i="26" s="1"/>
  <c r="R7" i="26"/>
  <c r="Q7" i="26"/>
  <c r="O7" i="26"/>
  <c r="N7" i="26"/>
  <c r="M7" i="26"/>
  <c r="L7" i="26"/>
  <c r="K7" i="26"/>
  <c r="J7" i="26"/>
  <c r="I7" i="26"/>
  <c r="G7" i="26"/>
  <c r="F7" i="26"/>
  <c r="E7" i="26"/>
  <c r="D7" i="26"/>
  <c r="C7" i="26" l="1"/>
  <c r="B7" i="26" s="1"/>
</calcChain>
</file>

<file path=xl/sharedStrings.xml><?xml version="1.0" encoding="utf-8"?>
<sst xmlns="http://schemas.openxmlformats.org/spreadsheetml/2006/main" count="824" uniqueCount="213">
  <si>
    <t>单位</t>
  </si>
  <si>
    <t>中央财政补助</t>
  </si>
  <si>
    <t>合计</t>
  </si>
  <si>
    <t>土右旗</t>
  </si>
  <si>
    <t>九原区</t>
  </si>
  <si>
    <t>石拐区</t>
  </si>
  <si>
    <t>东河区</t>
  </si>
  <si>
    <t>青山区</t>
  </si>
  <si>
    <t>固阳县</t>
  </si>
  <si>
    <t>达茂旗</t>
  </si>
  <si>
    <t>生态保护体系建设</t>
  </si>
  <si>
    <t>市森林公安局</t>
  </si>
  <si>
    <t>昆  区</t>
  </si>
  <si>
    <t>森林公安补助(2130213)</t>
    <phoneticPr fontId="2" type="noConversion"/>
  </si>
  <si>
    <t>自治区财政补助</t>
    <phoneticPr fontId="2" type="noConversion"/>
  </si>
  <si>
    <t>总计</t>
    <phoneticPr fontId="2" type="noConversion"/>
  </si>
  <si>
    <t>森林资源管护</t>
    <phoneticPr fontId="2" type="noConversion"/>
  </si>
  <si>
    <t>合计</t>
    <phoneticPr fontId="2" type="noConversion"/>
  </si>
  <si>
    <t>退耕还生态林生态效益补偿（2130209）</t>
    <phoneticPr fontId="2" type="noConversion"/>
  </si>
  <si>
    <t>森林资源培育（2130205）</t>
    <phoneticPr fontId="2" type="noConversion"/>
  </si>
  <si>
    <t>良种繁育补助</t>
    <phoneticPr fontId="2" type="noConversion"/>
  </si>
  <si>
    <t>良种苗木培育</t>
    <phoneticPr fontId="2" type="noConversion"/>
  </si>
  <si>
    <t>天保工程区抚育</t>
    <phoneticPr fontId="2" type="noConversion"/>
  </si>
  <si>
    <t>灌木林平茬抚育</t>
    <phoneticPr fontId="2" type="noConversion"/>
  </si>
  <si>
    <t>森林质量精准提升</t>
    <phoneticPr fontId="2" type="noConversion"/>
  </si>
  <si>
    <t>林业产业发展支出</t>
    <phoneticPr fontId="2" type="noConversion"/>
  </si>
  <si>
    <t>湿地恢复与保护补助（2130212）</t>
    <phoneticPr fontId="2" type="noConversion"/>
  </si>
  <si>
    <t>林业科技推广示范（2130206）</t>
    <phoneticPr fontId="2" type="noConversion"/>
  </si>
  <si>
    <t>林业贷款贴息（2130227）</t>
    <phoneticPr fontId="2" type="noConversion"/>
  </si>
  <si>
    <t>林业工程建设补助</t>
    <phoneticPr fontId="2" type="noConversion"/>
  </si>
  <si>
    <t>林业资源保护补助</t>
    <phoneticPr fontId="2" type="noConversion"/>
  </si>
  <si>
    <t>林业发展改革补助</t>
    <phoneticPr fontId="2" type="noConversion"/>
  </si>
  <si>
    <t>林业技术推广示范（2130206）</t>
    <phoneticPr fontId="2" type="noConversion"/>
  </si>
  <si>
    <t>地方公益林效益生态补偿（2130209）</t>
    <phoneticPr fontId="2" type="noConversion"/>
  </si>
  <si>
    <t>林业产业化项目资金（2130221）</t>
    <phoneticPr fontId="2" type="noConversion"/>
  </si>
  <si>
    <t>市林工站</t>
    <phoneticPr fontId="2" type="noConversion"/>
  </si>
  <si>
    <t>市种苗站</t>
    <phoneticPr fontId="2" type="noConversion"/>
  </si>
  <si>
    <t>湿地公园</t>
    <phoneticPr fontId="2" type="noConversion"/>
  </si>
  <si>
    <t>单位：万元</t>
    <phoneticPr fontId="2" type="noConversion"/>
  </si>
  <si>
    <t>2018年中央和自治区财政林业专项资金分配表</t>
    <phoneticPr fontId="2" type="noConversion"/>
  </si>
  <si>
    <t>退耕还生态林纳入抚育范围</t>
    <phoneticPr fontId="2" type="noConversion"/>
  </si>
  <si>
    <t>林业改革发展资金区域绩效目标表</t>
  </si>
  <si>
    <t>地区、单位</t>
  </si>
  <si>
    <t>昆区</t>
  </si>
  <si>
    <t>稀土高新区</t>
  </si>
  <si>
    <t>市种苗站</t>
  </si>
  <si>
    <t>市湿地公园</t>
  </si>
  <si>
    <t>市森防站</t>
  </si>
  <si>
    <t>市森林公安</t>
  </si>
  <si>
    <t>专项名称</t>
  </si>
  <si>
    <t>林业改革发展资金</t>
  </si>
  <si>
    <t>中央主管部门</t>
  </si>
  <si>
    <t>财政部、国家林业局和草原局</t>
  </si>
  <si>
    <t>省级财政部门</t>
  </si>
  <si>
    <t>内蒙古自治区财政厅、林业厅</t>
  </si>
  <si>
    <t xml:space="preserve">      中央补助年度金额（万元）</t>
  </si>
  <si>
    <t>一级指标</t>
  </si>
  <si>
    <t>二级指标</t>
  </si>
  <si>
    <t>三级指标</t>
  </si>
  <si>
    <t>指标值</t>
  </si>
  <si>
    <t>备注</t>
  </si>
  <si>
    <t>绩    效    指     标</t>
  </si>
  <si>
    <t>产出指标</t>
  </si>
  <si>
    <t>数量指标</t>
  </si>
  <si>
    <t>天保工程区国有林管护面积（万亩）</t>
  </si>
  <si>
    <t/>
  </si>
  <si>
    <t>产
出
指
标</t>
  </si>
  <si>
    <t>天保工程区集体和个人地方公益林面积（万亩）</t>
  </si>
  <si>
    <t>天保工程区外国有天然商品林面积（万亩）</t>
  </si>
  <si>
    <t>天保工程区外集体和个人天然商品林协议停伐面积（万亩）</t>
  </si>
  <si>
    <t>国有林国家级公益林面积（万亩）</t>
  </si>
  <si>
    <t>集体和个人所有国家级公益林面积（万亩）</t>
  </si>
  <si>
    <t>其中：退耕还生态林新纳入面积（万亩）</t>
  </si>
  <si>
    <t>国家重点林木良种基地和国家林木种质资源库面积（亩）</t>
  </si>
  <si>
    <t>林木良种培育数量（亿株）</t>
  </si>
  <si>
    <t>造林面积（万亩）</t>
  </si>
  <si>
    <t>其中：森林质量精准提升工程面积（万亩）</t>
  </si>
  <si>
    <t>森林抚育面积（万亩）</t>
  </si>
  <si>
    <t>灌木林平茬面积（万亩）</t>
  </si>
  <si>
    <t>湿地保护与恢复数量（处）</t>
  </si>
  <si>
    <t>林业有害生物防治面积（万亩）</t>
  </si>
  <si>
    <t>林业科技推广示范项目数量（个）</t>
  </si>
  <si>
    <t>林业贷款贴息的贷款额（万元）</t>
  </si>
  <si>
    <t>质量
指
标</t>
  </si>
  <si>
    <t>培育的优良种子标准级别（级）</t>
  </si>
  <si>
    <t>二级</t>
  </si>
  <si>
    <t>培育的良种苗木标准级别（级）</t>
  </si>
  <si>
    <t>造林合格面积完成率（≥  %）</t>
  </si>
  <si>
    <t>≥85</t>
  </si>
  <si>
    <t>≥86</t>
  </si>
  <si>
    <t>≥87</t>
  </si>
  <si>
    <t>森林抚育作业设计合格率（%）</t>
  </si>
  <si>
    <t>≥90</t>
  </si>
  <si>
    <t>%</t>
  </si>
  <si>
    <t>森林抚育质量合格率（%）</t>
  </si>
  <si>
    <t>林业国家级自然保护区有效管护率（%）</t>
  </si>
  <si>
    <t>边境森林防火隔离验收合格率（%）</t>
  </si>
  <si>
    <t>≥95</t>
  </si>
  <si>
    <t>森林航空消防任务完成率（%）</t>
  </si>
  <si>
    <t>林业有害生物防治变化率（%）</t>
  </si>
  <si>
    <t>≦4.7</t>
  </si>
  <si>
    <t>林业科技成果示范及熟化效果（%）</t>
  </si>
  <si>
    <t>林业科技推广示范的标准使用率（%）</t>
  </si>
  <si>
    <t>改革的国有林场职工参保率（%）</t>
  </si>
  <si>
    <t>≥92</t>
  </si>
  <si>
    <t>时效指标</t>
  </si>
  <si>
    <t>天保管护当期任务完成率（%）</t>
  </si>
  <si>
    <t>森林生态效益当期任务完成率（%）</t>
  </si>
  <si>
    <t>林木良种培育当期任务完成率（%）</t>
  </si>
  <si>
    <t>≥93</t>
  </si>
  <si>
    <t>造林当期任务完成率（%）</t>
  </si>
  <si>
    <t>≥80</t>
  </si>
  <si>
    <t>森林抚育当期任务完成率（%）</t>
  </si>
  <si>
    <t>林业有害生物防治当期任务完成率（%）</t>
  </si>
  <si>
    <t>国有林场改革当期任务完成率（%）</t>
  </si>
  <si>
    <t>成本指标</t>
  </si>
  <si>
    <t>天保工程区国有林管护补助标准（元/亩）</t>
  </si>
  <si>
    <t>天保工程区集体和个人地方公益林管护补助标准（元/亩）</t>
  </si>
  <si>
    <t>国有国家级公益林管护补助标准（元/亩）</t>
  </si>
  <si>
    <t>集体和个人国家级公益林管护补助标准（元/亩）</t>
  </si>
  <si>
    <t>林木良种基地补助标准（元/亩）</t>
  </si>
  <si>
    <t>良种苗木培育补助标准（元/株）</t>
  </si>
  <si>
    <t>造林补助标准（元/亩）</t>
  </si>
  <si>
    <t>森林抚育补助标准（元/亩）</t>
  </si>
  <si>
    <t>天保区森林抚育120元/亩，灌木林平茬100元/亩，森林质量精准提升100元/亩</t>
  </si>
  <si>
    <t>退耕还湿补助标准（元/亩）</t>
  </si>
  <si>
    <t>沙化土地封禁保护区补助标准（万元/个）</t>
  </si>
  <si>
    <t>林业贷款贴息年贴息率（%）</t>
  </si>
  <si>
    <t>≦3</t>
  </si>
  <si>
    <t>绩    效    指    标</t>
  </si>
  <si>
    <t>绩效指标</t>
  </si>
  <si>
    <t>经济效益指标</t>
  </si>
  <si>
    <t>效
益
指
标</t>
  </si>
  <si>
    <t>优良种子（穗条）产值（元/亩）</t>
  </si>
  <si>
    <t>优良苗木产值（元/亩）</t>
  </si>
  <si>
    <t>针叶树（三年生）40000、阔叶树类（一年生）2000、经济树种类30000、灌木类（一年生）10000</t>
  </si>
  <si>
    <t>林业有害生物防治挽回经济损失（亿元）</t>
  </si>
  <si>
    <t>49.7*300=14910</t>
  </si>
  <si>
    <t>生态效益指标</t>
  </si>
  <si>
    <t>天保管护生态环境改善情况（是否明显）</t>
  </si>
  <si>
    <t>是</t>
  </si>
  <si>
    <t>国家级公益林区生态环境改善情况（是否明显）</t>
  </si>
  <si>
    <t>天然林资源资源保护生态环境改善情况（是否明显）</t>
  </si>
  <si>
    <t>可持续影响指标</t>
  </si>
  <si>
    <t>天然林保护工程维护林区稳定（是否）</t>
  </si>
  <si>
    <t>天然林保护工程保障经济可持续发展（是否）</t>
  </si>
  <si>
    <t>造林推进林业可持续发展（是否）</t>
  </si>
  <si>
    <t>森林抚育构建稳定森林生态系统（是否）</t>
  </si>
  <si>
    <t>湿地的项目区生态效益可持续（是否）</t>
  </si>
  <si>
    <t>国家林场改革对维护林区稳定（是否）</t>
  </si>
  <si>
    <t>林业国家级自然保护区自然生态系统保持完整（是否）</t>
  </si>
  <si>
    <t xml:space="preserve"> </t>
  </si>
  <si>
    <t>林业科技推广示范对本行业未来的影响（是否显著）</t>
  </si>
  <si>
    <t>森林公安对林区保持社会治安稳定（是否显著）</t>
  </si>
  <si>
    <t>服务对象满意度指标</t>
  </si>
  <si>
    <t>满
意
度
指
标</t>
  </si>
  <si>
    <t>天然林保护工程管护员满意度（%）</t>
  </si>
  <si>
    <t>国家级公益林管护员满意度（%）</t>
  </si>
  <si>
    <t>林木良种培育项目区域公众满意度（%）</t>
  </si>
  <si>
    <t>造林补贴政策宣传满意度（%）</t>
  </si>
  <si>
    <t>造林技术服务满意度（%）</t>
  </si>
  <si>
    <t>湿地辖区及周边群众满意度（%）</t>
  </si>
  <si>
    <t>林业有害生物防治辖区民众、森防站满意度（%）</t>
  </si>
  <si>
    <t>林业科技推广示范项目参与人员满意度（%）</t>
  </si>
  <si>
    <t>林业科技推广示范技术培训满意度（%）</t>
  </si>
  <si>
    <t>国有林场改革职工满意度（%）</t>
  </si>
  <si>
    <t>≥75</t>
  </si>
  <si>
    <t>附件2：</t>
  </si>
  <si>
    <t>林业生态保护恢复资金区域绩效目标表</t>
  </si>
  <si>
    <r>
      <rPr>
        <sz val="12"/>
        <rFont val="宋体"/>
        <family val="3"/>
        <charset val="134"/>
      </rPr>
      <t>（201</t>
    </r>
    <r>
      <rPr>
        <sz val="12"/>
        <rFont val="宋体"/>
        <family val="3"/>
        <charset val="134"/>
      </rPr>
      <t>8</t>
    </r>
    <r>
      <rPr>
        <sz val="12"/>
        <rFont val="宋体"/>
        <family val="3"/>
        <charset val="134"/>
      </rPr>
      <t>年度）</t>
    </r>
  </si>
  <si>
    <t>林业生态保护恢复资金</t>
  </si>
  <si>
    <t>自治区财政厅、林业厅</t>
  </si>
  <si>
    <t>盟市主管部门</t>
  </si>
  <si>
    <t>盟市财政局、林业局</t>
  </si>
  <si>
    <t>总
体
目
标</t>
  </si>
  <si>
    <t xml:space="preserve">
目标1：完成退耕还林当年建设任务的20%；                                                         目标2；经检查验收达到合格标准；                                                               目标3：档案管理规范；                                                                       目标4：资金使用规范</t>
  </si>
  <si>
    <t>绩
效
指
标</t>
  </si>
  <si>
    <t>一级
指标</t>
  </si>
  <si>
    <t>天保工程区外国有林停伐产量（立方米）</t>
  </si>
  <si>
    <t>上一轮退耕还林补助面积（万亩）</t>
  </si>
  <si>
    <t>质量指标</t>
  </si>
  <si>
    <t>造林质量达标情况</t>
  </si>
  <si>
    <t>当年资金支出率</t>
  </si>
  <si>
    <t>退耕还林标准（累计3次补助、单位：元/亩）</t>
  </si>
  <si>
    <t>社会效益指标</t>
  </si>
  <si>
    <t>有一定效果</t>
  </si>
  <si>
    <t>显著</t>
  </si>
  <si>
    <t>附件1</t>
    <phoneticPr fontId="2" type="noConversion"/>
  </si>
  <si>
    <t>非天保工程区抚育</t>
    <phoneticPr fontId="10" type="noConversion"/>
  </si>
  <si>
    <t>包头市</t>
  </si>
  <si>
    <t>中央补助年度金额(万元)</t>
  </si>
  <si>
    <t>增加新造林地面积（万亩）</t>
  </si>
  <si>
    <t>退耕还林第二次补助面积（万亩）</t>
  </si>
  <si>
    <t>退耕还林第三次补助面积（万亩）</t>
  </si>
  <si>
    <t>≥90%</t>
  </si>
  <si>
    <t>≥8%</t>
  </si>
  <si>
    <t>退耕还林完成及时情况（2018年底完成计划）</t>
  </si>
  <si>
    <t>≥10%</t>
  </si>
  <si>
    <t>职工收入水平增幅</t>
  </si>
  <si>
    <t>≥5%</t>
  </si>
  <si>
    <t>社会保险参保率</t>
  </si>
  <si>
    <t>≥95%</t>
  </si>
  <si>
    <t>减少水土流失效果</t>
  </si>
  <si>
    <t>有一定
效果</t>
  </si>
  <si>
    <t>持续发挥生态作用显著</t>
  </si>
  <si>
    <t>满意度
指标</t>
  </si>
  <si>
    <t>服务对象
满意度指标</t>
  </si>
  <si>
    <t>退耕农户和社会公众满意程度</t>
  </si>
  <si>
    <t>≥70%</t>
  </si>
  <si>
    <r>
      <rPr>
        <b/>
        <sz val="12"/>
        <color theme="1"/>
        <rFont val="仿宋"/>
        <family val="3"/>
        <charset val="134"/>
      </rPr>
      <t>目标1:</t>
    </r>
    <r>
      <rPr>
        <sz val="12"/>
        <color theme="1"/>
        <rFont val="仿宋"/>
        <family val="3"/>
        <charset val="134"/>
      </rPr>
      <t>完成天然林保护森林资源管护任务655.9万亩，落实天保工程区全民职工的社会保险补助政策；</t>
    </r>
    <r>
      <rPr>
        <sz val="12"/>
        <color rgb="FFFF0000"/>
        <rFont val="仿宋"/>
        <family val="3"/>
        <charset val="134"/>
      </rPr>
      <t xml:space="preserve">完成森林生态效益补偿210.91万亩.  </t>
    </r>
    <r>
      <rPr>
        <sz val="12"/>
        <color theme="1"/>
        <rFont val="仿宋"/>
        <family val="3"/>
        <charset val="134"/>
      </rPr>
      <t xml:space="preserve">                     
</t>
    </r>
    <r>
      <rPr>
        <b/>
        <sz val="12"/>
        <color theme="1"/>
        <rFont val="仿宋"/>
        <family val="3"/>
        <charset val="134"/>
      </rPr>
      <t>目标2：</t>
    </r>
    <r>
      <rPr>
        <sz val="12"/>
        <color theme="1"/>
        <rFont val="仿宋"/>
        <family val="3"/>
        <charset val="134"/>
      </rPr>
      <t xml:space="preserve">完成森林抚育任务8.4万亩，有效提高森林质量，增加森林蓄积，安排林场职工695人参与森林抚育，带动林农增收；                                   
</t>
    </r>
    <r>
      <rPr>
        <b/>
        <sz val="12"/>
        <color theme="1"/>
        <rFont val="仿宋"/>
        <family val="3"/>
        <charset val="134"/>
      </rPr>
      <t>目标3：</t>
    </r>
    <r>
      <rPr>
        <sz val="12"/>
        <color theme="1"/>
        <rFont val="仿宋"/>
        <family val="3"/>
        <charset val="134"/>
      </rPr>
      <t xml:space="preserve">完成造林任务2万亩，增加林地面积，改善区域生态环境状况；         
</t>
    </r>
    <r>
      <rPr>
        <b/>
        <sz val="12"/>
        <color theme="1"/>
        <rFont val="仿宋"/>
        <family val="3"/>
        <charset val="134"/>
      </rPr>
      <t>目标4：</t>
    </r>
    <r>
      <rPr>
        <sz val="12"/>
        <color theme="1"/>
        <rFont val="仿宋"/>
        <family val="3"/>
        <charset val="134"/>
      </rPr>
      <t xml:space="preserve">增加项目实施单位设施、设备和管护人员工资。可持续发展角度解决保护区及周边生态环境修复和整治问题，使重要区域湿地得到恢复。                
</t>
    </r>
    <r>
      <rPr>
        <b/>
        <sz val="12"/>
        <color theme="1"/>
        <rFont val="仿宋"/>
        <family val="3"/>
        <charset val="134"/>
      </rPr>
      <t>目标5：</t>
    </r>
    <r>
      <rPr>
        <sz val="12"/>
        <color theme="1"/>
        <rFont val="仿宋"/>
        <family val="3"/>
        <charset val="134"/>
      </rPr>
      <t xml:space="preserve">改善国家重点林木良种基地生产条件，提高良种产量及品质，改善国家种质资源库生境条件，有效安全的保存林木种质资源；使用良种培育苗木，提高育苗成活率；生产质量优良的良种苗木，用于林业生态建设。                      
</t>
    </r>
    <r>
      <rPr>
        <b/>
        <sz val="12"/>
        <color theme="1"/>
        <rFont val="仿宋"/>
        <family val="3"/>
        <charset val="134"/>
      </rPr>
      <t>目标6；</t>
    </r>
    <r>
      <rPr>
        <sz val="12"/>
        <color theme="1"/>
        <rFont val="仿宋"/>
        <family val="3"/>
        <charset val="134"/>
      </rPr>
      <t xml:space="preserve">提升全区林业自然保护区和湿地保护管理能力；保护区和湿地生态功能得到有效恢复，通过项目实施对象和重点将更加明确，生物多样性得到有效保护，全社会关心和支持自然保护区的意识将逐步形成。                              
</t>
    </r>
    <r>
      <rPr>
        <b/>
        <sz val="12"/>
        <color theme="1"/>
        <rFont val="仿宋"/>
        <family val="3"/>
        <charset val="134"/>
      </rPr>
      <t>目标7：</t>
    </r>
    <r>
      <rPr>
        <sz val="12"/>
        <color theme="1"/>
        <rFont val="仿宋"/>
        <family val="3"/>
        <charset val="134"/>
      </rPr>
      <t xml:space="preserve">完善森林公安装备，提升队伍战斗力，有效预防和打击犯罪，加大大要案件打击力度，维护森林资源安全和林区治安稳定。                            
</t>
    </r>
    <r>
      <rPr>
        <b/>
        <sz val="12"/>
        <color theme="1"/>
        <rFont val="仿宋"/>
        <family val="3"/>
        <charset val="134"/>
      </rPr>
      <t>目标8 ：</t>
    </r>
    <r>
      <rPr>
        <sz val="12"/>
        <color theme="1"/>
        <rFont val="仿宋"/>
        <family val="3"/>
        <charset val="134"/>
      </rPr>
      <t>有效开展预防和治理林业有害生物，全区林业有害生物成灾率控制在千分之4.5以下。</t>
    </r>
  </si>
  <si>
    <t>市林工站</t>
  </si>
  <si>
    <t>市林业局</t>
  </si>
  <si>
    <t>年度：2018年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</si>
</sst>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* #,##0.0_ ;_ * \-#,##0.0_ ;_ * &quot;-&quot;?_ ;_ @_ "/>
    <numFmt numFmtId="177" formatCode="#,##0.00_ "/>
  </numFmts>
  <fonts count="24">
    <font>
      <sz val="12"/>
      <name val="宋体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b/>
      <sz val="22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2"/>
      <color indexed="8"/>
      <name val="宋体"/>
      <family val="3"/>
      <charset val="134"/>
      <scheme val="minor"/>
    </font>
    <font>
      <sz val="12"/>
      <color indexed="8"/>
      <name val="仿宋"/>
      <family val="3"/>
      <charset val="134"/>
    </font>
    <font>
      <sz val="10"/>
      <color indexed="8"/>
      <name val="仿宋"/>
      <family val="3"/>
      <charset val="134"/>
    </font>
    <font>
      <sz val="12"/>
      <name val="黑体"/>
      <family val="3"/>
      <charset val="134"/>
    </font>
    <font>
      <b/>
      <sz val="24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仿宋"/>
      <family val="3"/>
      <charset val="134"/>
    </font>
    <font>
      <sz val="12"/>
      <color rgb="FFFF0000"/>
      <name val="仿宋"/>
      <family val="3"/>
      <charset val="134"/>
    </font>
    <font>
      <sz val="24"/>
      <color theme="1"/>
      <name val="方正小标宋简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8" fillId="0" borderId="0"/>
    <xf numFmtId="0" fontId="4" fillId="0" borderId="0"/>
  </cellStyleXfs>
  <cellXfs count="1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0" xfId="2" applyAlignment="1"/>
    <xf numFmtId="0" fontId="9" fillId="0" borderId="2" xfId="2" applyBorder="1" applyAlignment="1">
      <alignment horizontal="center"/>
    </xf>
    <xf numFmtId="0" fontId="11" fillId="2" borderId="2" xfId="2" applyFont="1" applyFill="1" applyBorder="1" applyAlignment="1">
      <alignment horizontal="center" vertical="center" wrapText="1"/>
    </xf>
    <xf numFmtId="0" fontId="9" fillId="0" borderId="2" xfId="2" applyBorder="1" applyAlignment="1"/>
    <xf numFmtId="0" fontId="11" fillId="2" borderId="2" xfId="2" applyFont="1" applyFill="1" applyBorder="1" applyAlignment="1">
      <alignment vertical="center"/>
    </xf>
    <xf numFmtId="49" fontId="11" fillId="2" borderId="2" xfId="2" applyNumberFormat="1" applyFont="1" applyFill="1" applyBorder="1" applyAlignment="1">
      <alignment horizontal="center" vertical="center"/>
    </xf>
    <xf numFmtId="177" fontId="11" fillId="2" borderId="2" xfId="2" applyNumberFormat="1" applyFont="1" applyFill="1" applyBorder="1" applyAlignment="1">
      <alignment horizontal="center" vertical="center"/>
    </xf>
    <xf numFmtId="49" fontId="14" fillId="2" borderId="2" xfId="2" applyNumberFormat="1" applyFont="1" applyFill="1" applyBorder="1" applyAlignment="1">
      <alignment vertical="justify" wrapText="1"/>
    </xf>
    <xf numFmtId="0" fontId="9" fillId="0" borderId="0" xfId="2" applyAlignment="1">
      <alignment vertical="justify"/>
    </xf>
    <xf numFmtId="0" fontId="9" fillId="0" borderId="2" xfId="2" applyBorder="1" applyAlignment="1">
      <alignment vertical="justify"/>
    </xf>
    <xf numFmtId="0" fontId="14" fillId="2" borderId="2" xfId="2" applyFont="1" applyFill="1" applyBorder="1" applyAlignment="1">
      <alignment horizontal="left" vertical="justify" indent="1"/>
    </xf>
    <xf numFmtId="0" fontId="12" fillId="0" borderId="2" xfId="2" applyFont="1" applyBorder="1" applyAlignment="1"/>
    <xf numFmtId="0" fontId="12" fillId="0" borderId="2" xfId="2" applyFont="1" applyBorder="1" applyAlignment="1">
      <alignment horizontal="center"/>
    </xf>
    <xf numFmtId="0" fontId="15" fillId="2" borderId="2" xfId="2" applyFont="1" applyFill="1" applyBorder="1" applyAlignment="1">
      <alignment vertical="center" shrinkToFit="1"/>
    </xf>
    <xf numFmtId="0" fontId="15" fillId="2" borderId="2" xfId="2" applyFont="1" applyFill="1" applyBorder="1" applyAlignment="1">
      <alignment vertical="center"/>
    </xf>
    <xf numFmtId="49" fontId="15" fillId="2" borderId="2" xfId="2" applyNumberFormat="1" applyFont="1" applyFill="1" applyBorder="1" applyAlignment="1">
      <alignment vertical="center" wrapText="1"/>
    </xf>
    <xf numFmtId="49" fontId="16" fillId="2" borderId="2" xfId="2" applyNumberFormat="1" applyFont="1" applyFill="1" applyBorder="1" applyAlignment="1">
      <alignment vertical="center" wrapText="1"/>
    </xf>
    <xf numFmtId="0" fontId="9" fillId="0" borderId="0" xfId="2" applyFont="1" applyAlignment="1"/>
    <xf numFmtId="0" fontId="9" fillId="0" borderId="0" xfId="2" applyAlignment="1">
      <alignment horizontal="center"/>
    </xf>
    <xf numFmtId="0" fontId="9" fillId="0" borderId="0" xfId="2" applyAlignment="1">
      <alignment wrapText="1"/>
    </xf>
    <xf numFmtId="0" fontId="9" fillId="0" borderId="0" xfId="2" applyFill="1" applyBorder="1" applyAlignment="1"/>
    <xf numFmtId="0" fontId="0" fillId="0" borderId="0" xfId="0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9" fillId="0" borderId="2" xfId="2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vertical="center" wrapText="1"/>
    </xf>
    <xf numFmtId="0" fontId="15" fillId="2" borderId="2" xfId="2" applyFont="1" applyFill="1" applyBorder="1" applyAlignment="1">
      <alignment horizontal="center" vertical="center"/>
    </xf>
    <xf numFmtId="0" fontId="9" fillId="0" borderId="6" xfId="2" applyBorder="1" applyAlignment="1">
      <alignment horizontal="center" vertical="justify"/>
    </xf>
    <xf numFmtId="0" fontId="9" fillId="0" borderId="8" xfId="2" applyBorder="1" applyAlignment="1">
      <alignment horizontal="center" vertical="justify"/>
    </xf>
    <xf numFmtId="0" fontId="9" fillId="0" borderId="7" xfId="2" applyBorder="1" applyAlignment="1">
      <alignment horizontal="center" vertical="justify"/>
    </xf>
    <xf numFmtId="0" fontId="9" fillId="0" borderId="2" xfId="2" applyBorder="1" applyAlignment="1">
      <alignment horizontal="center" vertical="justify"/>
    </xf>
    <xf numFmtId="0" fontId="11" fillId="2" borderId="2" xfId="2" applyFont="1" applyFill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2" applyBorder="1" applyAlignment="1">
      <alignment horizontal="center" vertical="justify"/>
    </xf>
    <xf numFmtId="0" fontId="11" fillId="2" borderId="2" xfId="2" applyFont="1" applyFill="1" applyBorder="1" applyAlignment="1">
      <alignment horizontal="center" vertical="center"/>
    </xf>
    <xf numFmtId="0" fontId="9" fillId="0" borderId="2" xfId="2" applyBorder="1">
      <alignment vertical="center"/>
    </xf>
    <xf numFmtId="0" fontId="12" fillId="0" borderId="2" xfId="2" applyFont="1" applyBorder="1" applyAlignment="1">
      <alignment horizontal="left" vertical="top" wrapText="1"/>
    </xf>
    <xf numFmtId="0" fontId="9" fillId="0" borderId="2" xfId="2" applyBorder="1" applyAlignment="1">
      <alignment horizontal="left" vertical="top" wrapText="1"/>
    </xf>
    <xf numFmtId="0" fontId="9" fillId="0" borderId="6" xfId="2" applyBorder="1" applyAlignment="1">
      <alignment horizontal="center" vertical="justify"/>
    </xf>
    <xf numFmtId="0" fontId="9" fillId="0" borderId="8" xfId="2" applyBorder="1" applyAlignment="1">
      <alignment horizontal="center" vertical="justify"/>
    </xf>
    <xf numFmtId="0" fontId="9" fillId="0" borderId="7" xfId="2" applyBorder="1" applyAlignment="1">
      <alignment horizontal="center" vertical="justify"/>
    </xf>
    <xf numFmtId="0" fontId="9" fillId="0" borderId="2" xfId="2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left" vertical="center" wrapText="1" indent="1"/>
    </xf>
    <xf numFmtId="0" fontId="15" fillId="2" borderId="2" xfId="2" applyFont="1" applyFill="1" applyBorder="1" applyAlignment="1">
      <alignment vertical="center" wrapText="1"/>
    </xf>
    <xf numFmtId="0" fontId="15" fillId="2" borderId="2" xfId="2" applyFont="1" applyFill="1" applyBorder="1" applyAlignment="1">
      <alignment horizontal="center" vertical="center"/>
    </xf>
    <xf numFmtId="0" fontId="17" fillId="0" borderId="0" xfId="4" applyFont="1" applyAlignment="1">
      <alignment vertical="center"/>
    </xf>
    <xf numFmtId="0" fontId="17" fillId="0" borderId="0" xfId="4" applyFont="1" applyAlignment="1">
      <alignment vertical="center" wrapText="1"/>
    </xf>
    <xf numFmtId="0" fontId="4" fillId="0" borderId="0" xfId="4" applyAlignment="1">
      <alignment vertical="center" wrapText="1"/>
    </xf>
    <xf numFmtId="0" fontId="18" fillId="0" borderId="0" xfId="4" applyFont="1" applyAlignment="1">
      <alignment horizontal="center" vertical="center" wrapText="1"/>
    </xf>
    <xf numFmtId="0" fontId="4" fillId="0" borderId="1" xfId="4" applyFont="1" applyBorder="1" applyAlignment="1">
      <alignment horizontal="left" vertical="center" wrapText="1"/>
    </xf>
    <xf numFmtId="0" fontId="4" fillId="0" borderId="0" xfId="4" applyFont="1" applyBorder="1" applyAlignment="1">
      <alignment horizontal="left" vertical="center" wrapText="1"/>
    </xf>
    <xf numFmtId="0" fontId="19" fillId="0" borderId="2" xfId="4" applyFont="1" applyBorder="1" applyAlignment="1">
      <alignment horizontal="center" vertical="center"/>
    </xf>
    <xf numFmtId="0" fontId="19" fillId="0" borderId="5" xfId="4" applyFont="1" applyBorder="1" applyAlignment="1">
      <alignment horizontal="center" vertical="center"/>
    </xf>
    <xf numFmtId="0" fontId="9" fillId="0" borderId="2" xfId="2" applyFill="1" applyBorder="1" applyAlignment="1">
      <alignment vertical="center"/>
    </xf>
    <xf numFmtId="0" fontId="20" fillId="0" borderId="0" xfId="4" applyFont="1" applyAlignment="1">
      <alignment vertical="center" wrapText="1"/>
    </xf>
    <xf numFmtId="0" fontId="19" fillId="0" borderId="3" xfId="4" applyFont="1" applyBorder="1" applyAlignment="1">
      <alignment horizontal="center" vertical="center" wrapText="1"/>
    </xf>
    <xf numFmtId="0" fontId="19" fillId="0" borderId="4" xfId="4" applyFont="1" applyBorder="1" applyAlignment="1">
      <alignment horizontal="center" vertical="center" wrapText="1"/>
    </xf>
    <xf numFmtId="0" fontId="19" fillId="0" borderId="5" xfId="4" applyFont="1" applyBorder="1" applyAlignment="1">
      <alignment horizontal="center" vertical="center" wrapText="1"/>
    </xf>
    <xf numFmtId="0" fontId="19" fillId="0" borderId="5" xfId="4" applyFont="1" applyBorder="1" applyAlignment="1">
      <alignment horizontal="center" vertical="center" wrapText="1"/>
    </xf>
    <xf numFmtId="0" fontId="21" fillId="0" borderId="2" xfId="4" applyFont="1" applyBorder="1" applyAlignment="1">
      <alignment vertical="center" wrapText="1"/>
    </xf>
    <xf numFmtId="0" fontId="21" fillId="0" borderId="7" xfId="4" applyFont="1" applyBorder="1" applyAlignment="1">
      <alignment vertical="center" wrapText="1"/>
    </xf>
    <xf numFmtId="0" fontId="4" fillId="0" borderId="2" xfId="4" applyBorder="1" applyAlignment="1">
      <alignment vertical="center" wrapText="1"/>
    </xf>
    <xf numFmtId="0" fontId="19" fillId="0" borderId="2" xfId="4" applyFont="1" applyBorder="1" applyAlignment="1">
      <alignment horizontal="center" vertical="center" wrapText="1"/>
    </xf>
    <xf numFmtId="0" fontId="21" fillId="0" borderId="2" xfId="4" applyFont="1" applyBorder="1" applyAlignment="1">
      <alignment horizontal="center" vertical="center" wrapText="1"/>
    </xf>
    <xf numFmtId="0" fontId="4" fillId="0" borderId="2" xfId="4" applyBorder="1" applyAlignment="1">
      <alignment horizontal="center" vertical="center" wrapText="1"/>
    </xf>
    <xf numFmtId="0" fontId="21" fillId="0" borderId="3" xfId="4" applyFont="1" applyBorder="1" applyAlignment="1">
      <alignment horizontal="left" vertical="top" wrapText="1"/>
    </xf>
    <xf numFmtId="0" fontId="21" fillId="0" borderId="4" xfId="4" applyFont="1" applyBorder="1" applyAlignment="1">
      <alignment horizontal="left" vertical="top" wrapText="1"/>
    </xf>
    <xf numFmtId="0" fontId="21" fillId="0" borderId="5" xfId="4" applyFont="1" applyBorder="1" applyAlignment="1">
      <alignment horizontal="left" vertical="top" wrapText="1"/>
    </xf>
    <xf numFmtId="0" fontId="21" fillId="0" borderId="5" xfId="4" applyFont="1" applyBorder="1" applyAlignment="1">
      <alignment horizontal="left" vertical="top" wrapText="1"/>
    </xf>
    <xf numFmtId="0" fontId="21" fillId="0" borderId="2" xfId="4" applyFont="1" applyBorder="1" applyAlignment="1">
      <alignment horizontal="center" vertical="center" wrapText="1"/>
    </xf>
    <xf numFmtId="0" fontId="21" fillId="0" borderId="3" xfId="4" applyFont="1" applyBorder="1" applyAlignment="1">
      <alignment horizontal="center" vertical="center" wrapText="1"/>
    </xf>
    <xf numFmtId="0" fontId="21" fillId="0" borderId="6" xfId="4" applyFont="1" applyBorder="1" applyAlignment="1">
      <alignment horizontal="center" vertical="center" wrapText="1"/>
    </xf>
    <xf numFmtId="0" fontId="21" fillId="0" borderId="2" xfId="4" applyFont="1" applyBorder="1" applyAlignment="1">
      <alignment vertical="center" wrapText="1"/>
    </xf>
    <xf numFmtId="0" fontId="21" fillId="0" borderId="3" xfId="4" applyFont="1" applyBorder="1" applyAlignment="1">
      <alignment vertical="center" wrapText="1"/>
    </xf>
    <xf numFmtId="0" fontId="21" fillId="0" borderId="8" xfId="4" applyFont="1" applyBorder="1" applyAlignment="1">
      <alignment horizontal="center" vertical="center" wrapText="1"/>
    </xf>
    <xf numFmtId="0" fontId="21" fillId="0" borderId="3" xfId="4" applyFont="1" applyFill="1" applyBorder="1" applyAlignment="1">
      <alignment horizontal="center" vertical="center" wrapText="1"/>
    </xf>
    <xf numFmtId="0" fontId="21" fillId="0" borderId="2" xfId="4" applyFont="1" applyFill="1" applyBorder="1" applyAlignment="1">
      <alignment vertical="center" wrapText="1"/>
    </xf>
    <xf numFmtId="0" fontId="21" fillId="0" borderId="7" xfId="4" applyFont="1" applyBorder="1" applyAlignment="1">
      <alignment horizontal="center" vertical="center" wrapText="1"/>
    </xf>
    <xf numFmtId="0" fontId="21" fillId="0" borderId="3" xfId="4" applyFont="1" applyFill="1" applyBorder="1" applyAlignment="1">
      <alignment horizontal="left" vertical="center" wrapText="1"/>
    </xf>
    <xf numFmtId="0" fontId="21" fillId="0" borderId="4" xfId="4" applyFont="1" applyFill="1" applyBorder="1" applyAlignment="1">
      <alignment horizontal="left" vertical="center" wrapText="1"/>
    </xf>
    <xf numFmtId="0" fontId="21" fillId="0" borderId="5" xfId="4" applyFont="1" applyFill="1" applyBorder="1" applyAlignment="1">
      <alignment horizontal="left" vertical="center" wrapText="1"/>
    </xf>
    <xf numFmtId="0" fontId="21" fillId="0" borderId="2" xfId="4" applyFont="1" applyBorder="1" applyAlignment="1">
      <alignment horizontal="left" vertical="center" wrapText="1"/>
    </xf>
    <xf numFmtId="0" fontId="12" fillId="0" borderId="2" xfId="2" applyFont="1" applyBorder="1" applyAlignment="1">
      <alignment horizontal="center" vertical="center"/>
    </xf>
    <xf numFmtId="0" fontId="9" fillId="0" borderId="2" xfId="2" applyFill="1" applyBorder="1" applyAlignment="1">
      <alignment horizontal="center" vertical="center"/>
    </xf>
    <xf numFmtId="0" fontId="23" fillId="0" borderId="0" xfId="2" applyFont="1" applyAlignment="1">
      <alignment horizontal="center"/>
    </xf>
  </cellXfs>
  <cellStyles count="5">
    <cellStyle name="常规" xfId="0" builtinId="0"/>
    <cellStyle name="常规 2" xfId="1"/>
    <cellStyle name="常规 2 2" xfId="3"/>
    <cellStyle name="常规 2 2 2" xfId="4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A4" workbookViewId="0">
      <selection activeCell="H15" sqref="H15"/>
    </sheetView>
  </sheetViews>
  <sheetFormatPr defaultRowHeight="14.25"/>
  <cols>
    <col min="1" max="1" width="9.25" style="1" customWidth="1"/>
    <col min="2" max="3" width="10" style="2" customWidth="1"/>
    <col min="4" max="4" width="7.375" style="6" customWidth="1"/>
    <col min="5" max="5" width="5.5" style="6" customWidth="1"/>
    <col min="6" max="6" width="7.25" style="6" customWidth="1"/>
    <col min="7" max="11" width="5.625" style="6" customWidth="1"/>
    <col min="12" max="12" width="5.5" style="6" customWidth="1"/>
    <col min="13" max="13" width="5.75" style="6" customWidth="1"/>
    <col min="14" max="14" width="6.25" style="6" customWidth="1"/>
    <col min="15" max="15" width="6.75" style="2" customWidth="1"/>
    <col min="16" max="16" width="7.25" style="6" customWidth="1"/>
    <col min="17" max="17" width="7.375" style="6" customWidth="1"/>
    <col min="18" max="18" width="7.25" style="6" customWidth="1"/>
    <col min="19" max="19" width="6.875" style="6" customWidth="1"/>
  </cols>
  <sheetData>
    <row r="1" spans="1:19">
      <c r="A1" s="33" t="s">
        <v>187</v>
      </c>
    </row>
    <row r="2" spans="1:19" ht="27">
      <c r="A2" s="46" t="s">
        <v>39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>
      <c r="R3" s="47" t="s">
        <v>38</v>
      </c>
      <c r="S3" s="47"/>
    </row>
    <row r="4" spans="1:19" ht="24" customHeight="1">
      <c r="A4" s="48" t="s">
        <v>0</v>
      </c>
      <c r="B4" s="49" t="s">
        <v>15</v>
      </c>
      <c r="C4" s="52" t="s">
        <v>1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4"/>
      <c r="P4" s="55" t="s">
        <v>14</v>
      </c>
      <c r="Q4" s="55"/>
      <c r="R4" s="55"/>
      <c r="S4" s="55"/>
    </row>
    <row r="5" spans="1:19" ht="40.5" customHeight="1">
      <c r="A5" s="48"/>
      <c r="B5" s="50"/>
      <c r="C5" s="56" t="s">
        <v>17</v>
      </c>
      <c r="D5" s="9" t="s">
        <v>16</v>
      </c>
      <c r="E5" s="58" t="s">
        <v>19</v>
      </c>
      <c r="F5" s="58"/>
      <c r="G5" s="58"/>
      <c r="H5" s="58"/>
      <c r="I5" s="58"/>
      <c r="J5" s="58"/>
      <c r="K5" s="58"/>
      <c r="L5" s="58" t="s">
        <v>10</v>
      </c>
      <c r="M5" s="58"/>
      <c r="N5" s="59" t="s">
        <v>25</v>
      </c>
      <c r="O5" s="59"/>
      <c r="P5" s="44" t="s">
        <v>17</v>
      </c>
      <c r="Q5" s="10" t="s">
        <v>29</v>
      </c>
      <c r="R5" s="10" t="s">
        <v>30</v>
      </c>
      <c r="S5" s="10" t="s">
        <v>31</v>
      </c>
    </row>
    <row r="6" spans="1:19" ht="111.75" customHeight="1">
      <c r="A6" s="48"/>
      <c r="B6" s="51"/>
      <c r="C6" s="57"/>
      <c r="D6" s="10" t="s">
        <v>18</v>
      </c>
      <c r="E6" s="10" t="s">
        <v>20</v>
      </c>
      <c r="F6" s="10" t="s">
        <v>21</v>
      </c>
      <c r="G6" s="10" t="s">
        <v>22</v>
      </c>
      <c r="H6" s="34" t="s">
        <v>188</v>
      </c>
      <c r="I6" s="10" t="s">
        <v>23</v>
      </c>
      <c r="J6" s="10" t="s">
        <v>40</v>
      </c>
      <c r="K6" s="10" t="s">
        <v>24</v>
      </c>
      <c r="L6" s="10" t="s">
        <v>26</v>
      </c>
      <c r="M6" s="10" t="s">
        <v>13</v>
      </c>
      <c r="N6" s="10" t="s">
        <v>27</v>
      </c>
      <c r="O6" s="8" t="s">
        <v>28</v>
      </c>
      <c r="P6" s="45"/>
      <c r="Q6" s="10" t="s">
        <v>32</v>
      </c>
      <c r="R6" s="10" t="s">
        <v>33</v>
      </c>
      <c r="S6" s="10" t="s">
        <v>34</v>
      </c>
    </row>
    <row r="7" spans="1:19" ht="21.75" customHeight="1">
      <c r="A7" s="11" t="s">
        <v>2</v>
      </c>
      <c r="B7" s="3">
        <f t="shared" ref="B7:B19" si="0">C7+P7</f>
        <v>2323</v>
      </c>
      <c r="C7" s="3">
        <f t="shared" ref="C7:C19" si="1">SUM(D7:O7)</f>
        <v>2192</v>
      </c>
      <c r="D7" s="7">
        <f t="shared" ref="D7:O7" si="2">SUM(D8:D19)</f>
        <v>108</v>
      </c>
      <c r="E7" s="7">
        <f t="shared" si="2"/>
        <v>40</v>
      </c>
      <c r="F7" s="7">
        <f t="shared" si="2"/>
        <v>70</v>
      </c>
      <c r="G7" s="7">
        <f t="shared" si="2"/>
        <v>168</v>
      </c>
      <c r="H7" s="7">
        <f t="shared" si="2"/>
        <v>100</v>
      </c>
      <c r="I7" s="7">
        <f t="shared" si="2"/>
        <v>600</v>
      </c>
      <c r="J7" s="7">
        <f t="shared" si="2"/>
        <v>340</v>
      </c>
      <c r="K7" s="7">
        <f t="shared" si="2"/>
        <v>200</v>
      </c>
      <c r="L7" s="7">
        <f t="shared" si="2"/>
        <v>300</v>
      </c>
      <c r="M7" s="7">
        <f t="shared" si="2"/>
        <v>34</v>
      </c>
      <c r="N7" s="7">
        <f t="shared" si="2"/>
        <v>200</v>
      </c>
      <c r="O7" s="3">
        <f t="shared" si="2"/>
        <v>32</v>
      </c>
      <c r="P7" s="7">
        <f t="shared" ref="P7:P19" si="3">SUM(Q7:S7)</f>
        <v>131</v>
      </c>
      <c r="Q7" s="7">
        <f>SUM(Q8:Q19)</f>
        <v>40</v>
      </c>
      <c r="R7" s="7">
        <f>SUM(R8:R19)</f>
        <v>21</v>
      </c>
      <c r="S7" s="7">
        <f>SUM(S8:S19)</f>
        <v>70</v>
      </c>
    </row>
    <row r="8" spans="1:19" ht="26.25" customHeight="1">
      <c r="A8" s="11" t="s">
        <v>11</v>
      </c>
      <c r="B8" s="3">
        <f t="shared" si="0"/>
        <v>10</v>
      </c>
      <c r="C8" s="3">
        <f t="shared" si="1"/>
        <v>10</v>
      </c>
      <c r="D8" s="5"/>
      <c r="E8" s="5"/>
      <c r="F8" s="5"/>
      <c r="G8" s="5"/>
      <c r="H8" s="5"/>
      <c r="I8" s="5"/>
      <c r="J8" s="5"/>
      <c r="K8" s="5"/>
      <c r="L8" s="5"/>
      <c r="M8" s="5">
        <v>10</v>
      </c>
      <c r="N8" s="5"/>
      <c r="O8" s="4"/>
      <c r="P8" s="7">
        <f t="shared" si="3"/>
        <v>0</v>
      </c>
      <c r="Q8" s="5"/>
      <c r="R8" s="5"/>
      <c r="S8" s="5"/>
    </row>
    <row r="9" spans="1:19" ht="21.75" customHeight="1">
      <c r="A9" s="11" t="s">
        <v>36</v>
      </c>
      <c r="B9" s="3">
        <f t="shared" si="0"/>
        <v>140</v>
      </c>
      <c r="C9" s="3">
        <f t="shared" si="1"/>
        <v>140</v>
      </c>
      <c r="D9" s="5"/>
      <c r="E9" s="5">
        <v>40</v>
      </c>
      <c r="F9" s="5"/>
      <c r="G9" s="5"/>
      <c r="H9" s="5"/>
      <c r="I9" s="5"/>
      <c r="J9" s="5"/>
      <c r="K9" s="5"/>
      <c r="L9" s="5"/>
      <c r="M9" s="5"/>
      <c r="N9" s="5">
        <v>100</v>
      </c>
      <c r="O9" s="4"/>
      <c r="P9" s="7">
        <f t="shared" si="3"/>
        <v>0</v>
      </c>
      <c r="Q9" s="5"/>
      <c r="R9" s="5"/>
      <c r="S9" s="5"/>
    </row>
    <row r="10" spans="1:19" ht="21.75" customHeight="1">
      <c r="A10" s="11" t="s">
        <v>37</v>
      </c>
      <c r="B10" s="3">
        <f t="shared" si="0"/>
        <v>400</v>
      </c>
      <c r="C10" s="3">
        <f t="shared" si="1"/>
        <v>400</v>
      </c>
      <c r="D10" s="5"/>
      <c r="E10" s="5"/>
      <c r="F10" s="5"/>
      <c r="G10" s="5"/>
      <c r="H10" s="5"/>
      <c r="I10" s="5"/>
      <c r="J10" s="5"/>
      <c r="K10" s="5"/>
      <c r="L10" s="5">
        <v>300</v>
      </c>
      <c r="M10" s="5"/>
      <c r="N10" s="5">
        <v>100</v>
      </c>
      <c r="O10" s="4"/>
      <c r="P10" s="7">
        <f t="shared" si="3"/>
        <v>0</v>
      </c>
      <c r="Q10" s="5"/>
      <c r="R10" s="5"/>
      <c r="S10" s="5"/>
    </row>
    <row r="11" spans="1:19" ht="21.75" customHeight="1">
      <c r="A11" s="11" t="s">
        <v>35</v>
      </c>
      <c r="B11" s="3">
        <f t="shared" si="0"/>
        <v>40</v>
      </c>
      <c r="C11" s="3">
        <f t="shared" si="1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4"/>
      <c r="P11" s="7">
        <f t="shared" si="3"/>
        <v>40</v>
      </c>
      <c r="Q11" s="5">
        <v>40</v>
      </c>
      <c r="R11" s="5"/>
      <c r="S11" s="5"/>
    </row>
    <row r="12" spans="1:19" ht="21.75" customHeight="1">
      <c r="A12" s="11" t="s">
        <v>3</v>
      </c>
      <c r="B12" s="3">
        <f t="shared" si="0"/>
        <v>187</v>
      </c>
      <c r="C12" s="3">
        <f t="shared" si="1"/>
        <v>187</v>
      </c>
      <c r="D12" s="5"/>
      <c r="E12" s="5"/>
      <c r="F12" s="5"/>
      <c r="G12" s="5">
        <v>168</v>
      </c>
      <c r="H12" s="5"/>
      <c r="I12" s="5"/>
      <c r="J12" s="5">
        <v>16</v>
      </c>
      <c r="K12" s="5"/>
      <c r="L12" s="5"/>
      <c r="M12" s="5">
        <v>3</v>
      </c>
      <c r="N12" s="5"/>
      <c r="O12" s="4"/>
      <c r="P12" s="7">
        <f t="shared" si="3"/>
        <v>0</v>
      </c>
      <c r="Q12" s="5"/>
      <c r="R12" s="5"/>
      <c r="S12" s="5"/>
    </row>
    <row r="13" spans="1:19" ht="21.75" customHeight="1">
      <c r="A13" s="11" t="s">
        <v>4</v>
      </c>
      <c r="B13" s="3">
        <f t="shared" si="0"/>
        <v>4</v>
      </c>
      <c r="C13" s="3">
        <f t="shared" si="1"/>
        <v>4</v>
      </c>
      <c r="D13" s="5"/>
      <c r="E13" s="5"/>
      <c r="F13" s="5"/>
      <c r="G13" s="5"/>
      <c r="H13" s="5"/>
      <c r="I13" s="5"/>
      <c r="J13" s="5"/>
      <c r="K13" s="5"/>
      <c r="L13" s="5"/>
      <c r="M13" s="5">
        <v>4</v>
      </c>
      <c r="N13" s="5"/>
      <c r="O13" s="4"/>
      <c r="P13" s="7">
        <f t="shared" si="3"/>
        <v>0</v>
      </c>
      <c r="Q13" s="5"/>
      <c r="R13" s="5"/>
      <c r="S13" s="5"/>
    </row>
    <row r="14" spans="1:19" ht="21.75" customHeight="1">
      <c r="A14" s="11" t="s">
        <v>5</v>
      </c>
      <c r="B14" s="3">
        <f t="shared" si="0"/>
        <v>122.3</v>
      </c>
      <c r="C14" s="3">
        <f t="shared" si="1"/>
        <v>122.3</v>
      </c>
      <c r="D14" s="5"/>
      <c r="E14" s="5"/>
      <c r="F14" s="5"/>
      <c r="G14" s="5"/>
      <c r="H14" s="5">
        <v>100</v>
      </c>
      <c r="I14" s="5"/>
      <c r="J14" s="5">
        <v>14.7</v>
      </c>
      <c r="K14" s="5"/>
      <c r="L14" s="5"/>
      <c r="M14" s="5">
        <v>3</v>
      </c>
      <c r="N14" s="5"/>
      <c r="O14" s="4">
        <v>4.5999999999999996</v>
      </c>
      <c r="P14" s="7">
        <f t="shared" si="3"/>
        <v>0</v>
      </c>
      <c r="Q14" s="5"/>
      <c r="R14" s="5"/>
      <c r="S14" s="5"/>
    </row>
    <row r="15" spans="1:19" ht="21.75" customHeight="1">
      <c r="A15" s="11" t="s">
        <v>12</v>
      </c>
      <c r="B15" s="3">
        <f t="shared" si="0"/>
        <v>38</v>
      </c>
      <c r="C15" s="3">
        <f t="shared" si="1"/>
        <v>8</v>
      </c>
      <c r="D15" s="5"/>
      <c r="E15" s="5"/>
      <c r="F15" s="5"/>
      <c r="G15" s="5"/>
      <c r="H15" s="5"/>
      <c r="I15" s="5"/>
      <c r="J15" s="5">
        <v>6</v>
      </c>
      <c r="K15" s="5"/>
      <c r="L15" s="5"/>
      <c r="M15" s="5">
        <v>2</v>
      </c>
      <c r="N15" s="5"/>
      <c r="O15" s="4"/>
      <c r="P15" s="7">
        <f t="shared" si="3"/>
        <v>30</v>
      </c>
      <c r="Q15" s="5"/>
      <c r="R15" s="5"/>
      <c r="S15" s="5">
        <v>30</v>
      </c>
    </row>
    <row r="16" spans="1:19" ht="21.75" customHeight="1">
      <c r="A16" s="11" t="s">
        <v>6</v>
      </c>
      <c r="B16" s="3">
        <f t="shared" si="0"/>
        <v>4</v>
      </c>
      <c r="C16" s="3">
        <f t="shared" si="1"/>
        <v>4</v>
      </c>
      <c r="D16" s="5"/>
      <c r="E16" s="5"/>
      <c r="F16" s="5"/>
      <c r="G16" s="5"/>
      <c r="H16" s="5"/>
      <c r="I16" s="5"/>
      <c r="J16" s="5"/>
      <c r="K16" s="5"/>
      <c r="L16" s="5"/>
      <c r="M16" s="5">
        <v>4</v>
      </c>
      <c r="N16" s="5"/>
      <c r="O16" s="4"/>
      <c r="P16" s="7">
        <f t="shared" si="3"/>
        <v>0</v>
      </c>
      <c r="Q16" s="5"/>
      <c r="R16" s="5"/>
      <c r="S16" s="5"/>
    </row>
    <row r="17" spans="1:19" ht="21.75" customHeight="1">
      <c r="A17" s="11" t="s">
        <v>7</v>
      </c>
      <c r="B17" s="3">
        <f t="shared" si="0"/>
        <v>69.400000000000006</v>
      </c>
      <c r="C17" s="3">
        <f t="shared" si="1"/>
        <v>29.4</v>
      </c>
      <c r="D17" s="5"/>
      <c r="E17" s="5"/>
      <c r="F17" s="5"/>
      <c r="G17" s="5"/>
      <c r="H17" s="5"/>
      <c r="I17" s="5"/>
      <c r="J17" s="5"/>
      <c r="K17" s="5"/>
      <c r="L17" s="5"/>
      <c r="M17" s="5">
        <v>2</v>
      </c>
      <c r="N17" s="5"/>
      <c r="O17" s="4">
        <v>27.4</v>
      </c>
      <c r="P17" s="7">
        <f t="shared" si="3"/>
        <v>40</v>
      </c>
      <c r="Q17" s="5"/>
      <c r="R17" s="5"/>
      <c r="S17" s="5">
        <v>40</v>
      </c>
    </row>
    <row r="18" spans="1:19" ht="21.75" customHeight="1">
      <c r="A18" s="11" t="s">
        <v>8</v>
      </c>
      <c r="B18" s="3">
        <f t="shared" si="0"/>
        <v>737.2</v>
      </c>
      <c r="C18" s="3">
        <f t="shared" si="1"/>
        <v>737.2</v>
      </c>
      <c r="D18" s="5">
        <v>100.9</v>
      </c>
      <c r="E18" s="5"/>
      <c r="F18" s="5">
        <v>30</v>
      </c>
      <c r="G18" s="5"/>
      <c r="H18" s="5"/>
      <c r="I18" s="5">
        <v>300</v>
      </c>
      <c r="J18" s="5">
        <v>203.3</v>
      </c>
      <c r="K18" s="5">
        <v>100</v>
      </c>
      <c r="L18" s="5"/>
      <c r="M18" s="5">
        <v>3</v>
      </c>
      <c r="N18" s="5"/>
      <c r="O18" s="4"/>
      <c r="P18" s="7">
        <f t="shared" si="3"/>
        <v>0</v>
      </c>
      <c r="Q18" s="5"/>
      <c r="R18" s="5"/>
      <c r="S18" s="5"/>
    </row>
    <row r="19" spans="1:19" ht="21.75" customHeight="1">
      <c r="A19" s="11" t="s">
        <v>9</v>
      </c>
      <c r="B19" s="3">
        <f t="shared" si="0"/>
        <v>571.1</v>
      </c>
      <c r="C19" s="3">
        <f t="shared" si="1"/>
        <v>550.1</v>
      </c>
      <c r="D19" s="5">
        <v>7.1</v>
      </c>
      <c r="E19" s="5"/>
      <c r="F19" s="5">
        <v>40</v>
      </c>
      <c r="G19" s="5"/>
      <c r="H19" s="5"/>
      <c r="I19" s="5">
        <v>300</v>
      </c>
      <c r="J19" s="5">
        <v>100</v>
      </c>
      <c r="K19" s="5">
        <v>100</v>
      </c>
      <c r="L19" s="5"/>
      <c r="M19" s="5">
        <v>3</v>
      </c>
      <c r="N19" s="5"/>
      <c r="O19" s="4"/>
      <c r="P19" s="7">
        <f t="shared" si="3"/>
        <v>21</v>
      </c>
      <c r="Q19" s="5"/>
      <c r="R19" s="5">
        <v>21</v>
      </c>
      <c r="S19" s="5"/>
    </row>
  </sheetData>
  <mergeCells count="11">
    <mergeCell ref="P5:P6"/>
    <mergeCell ref="A2:S2"/>
    <mergeCell ref="R3:S3"/>
    <mergeCell ref="A4:A6"/>
    <mergeCell ref="B4:B6"/>
    <mergeCell ref="C4:O4"/>
    <mergeCell ref="P4:S4"/>
    <mergeCell ref="C5:C6"/>
    <mergeCell ref="E5:K5"/>
    <mergeCell ref="L5:M5"/>
    <mergeCell ref="N5:O5"/>
  </mergeCells>
  <phoneticPr fontId="10" type="noConversion"/>
  <pageMargins left="0.39370078740157483" right="0.39370078740157483" top="0.19685039370078741" bottom="0.39370078740157483" header="0.51181102362204722" footer="0.51181102362204722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P1" sqref="P1:P1048576"/>
    </sheetView>
  </sheetViews>
  <sheetFormatPr defaultColWidth="9" defaultRowHeight="14.25"/>
  <cols>
    <col min="1" max="1" width="6.5" style="75" customWidth="1"/>
    <col min="2" max="2" width="7.125" style="75" customWidth="1"/>
    <col min="3" max="3" width="14.625" style="75" customWidth="1"/>
    <col min="4" max="4" width="14.25" style="75" customWidth="1"/>
    <col min="5" max="5" width="15.625" style="75" customWidth="1"/>
    <col min="6" max="6" width="11.25" style="75" customWidth="1"/>
    <col min="7" max="7" width="10.875" style="75" customWidth="1"/>
    <col min="8" max="15" width="9.125" style="75" customWidth="1"/>
    <col min="16" max="16" width="12.375" style="75" customWidth="1"/>
    <col min="17" max="254" width="9" style="75"/>
    <col min="255" max="256" width="8.125" style="75" customWidth="1"/>
    <col min="257" max="257" width="21.625" style="75" customWidth="1"/>
    <col min="258" max="258" width="14.25" style="75" customWidth="1"/>
    <col min="259" max="259" width="15.625" style="75" customWidth="1"/>
    <col min="260" max="260" width="9.625" style="75" customWidth="1"/>
    <col min="261" max="261" width="26.25" style="75" customWidth="1"/>
    <col min="262" max="510" width="9" style="75"/>
    <col min="511" max="512" width="8.125" style="75" customWidth="1"/>
    <col min="513" max="513" width="21.625" style="75" customWidth="1"/>
    <col min="514" max="514" width="14.25" style="75" customWidth="1"/>
    <col min="515" max="515" width="15.625" style="75" customWidth="1"/>
    <col min="516" max="516" width="9.625" style="75" customWidth="1"/>
    <col min="517" max="517" width="26.25" style="75" customWidth="1"/>
    <col min="518" max="766" width="9" style="75"/>
    <col min="767" max="768" width="8.125" style="75" customWidth="1"/>
    <col min="769" max="769" width="21.625" style="75" customWidth="1"/>
    <col min="770" max="770" width="14.25" style="75" customWidth="1"/>
    <col min="771" max="771" width="15.625" style="75" customWidth="1"/>
    <col min="772" max="772" width="9.625" style="75" customWidth="1"/>
    <col min="773" max="773" width="26.25" style="75" customWidth="1"/>
    <col min="774" max="1022" width="9" style="75"/>
    <col min="1023" max="1024" width="8.125" style="75" customWidth="1"/>
    <col min="1025" max="1025" width="21.625" style="75" customWidth="1"/>
    <col min="1026" max="1026" width="14.25" style="75" customWidth="1"/>
    <col min="1027" max="1027" width="15.625" style="75" customWidth="1"/>
    <col min="1028" max="1028" width="9.625" style="75" customWidth="1"/>
    <col min="1029" max="1029" width="26.25" style="75" customWidth="1"/>
    <col min="1030" max="1278" width="9" style="75"/>
    <col min="1279" max="1280" width="8.125" style="75" customWidth="1"/>
    <col min="1281" max="1281" width="21.625" style="75" customWidth="1"/>
    <col min="1282" max="1282" width="14.25" style="75" customWidth="1"/>
    <col min="1283" max="1283" width="15.625" style="75" customWidth="1"/>
    <col min="1284" max="1284" width="9.625" style="75" customWidth="1"/>
    <col min="1285" max="1285" width="26.25" style="75" customWidth="1"/>
    <col min="1286" max="1534" width="9" style="75"/>
    <col min="1535" max="1536" width="8.125" style="75" customWidth="1"/>
    <col min="1537" max="1537" width="21.625" style="75" customWidth="1"/>
    <col min="1538" max="1538" width="14.25" style="75" customWidth="1"/>
    <col min="1539" max="1539" width="15.625" style="75" customWidth="1"/>
    <col min="1540" max="1540" width="9.625" style="75" customWidth="1"/>
    <col min="1541" max="1541" width="26.25" style="75" customWidth="1"/>
    <col min="1542" max="1790" width="9" style="75"/>
    <col min="1791" max="1792" width="8.125" style="75" customWidth="1"/>
    <col min="1793" max="1793" width="21.625" style="75" customWidth="1"/>
    <col min="1794" max="1794" width="14.25" style="75" customWidth="1"/>
    <col min="1795" max="1795" width="15.625" style="75" customWidth="1"/>
    <col min="1796" max="1796" width="9.625" style="75" customWidth="1"/>
    <col min="1797" max="1797" width="26.25" style="75" customWidth="1"/>
    <col min="1798" max="2046" width="9" style="75"/>
    <col min="2047" max="2048" width="8.125" style="75" customWidth="1"/>
    <col min="2049" max="2049" width="21.625" style="75" customWidth="1"/>
    <col min="2050" max="2050" width="14.25" style="75" customWidth="1"/>
    <col min="2051" max="2051" width="15.625" style="75" customWidth="1"/>
    <col min="2052" max="2052" width="9.625" style="75" customWidth="1"/>
    <col min="2053" max="2053" width="26.25" style="75" customWidth="1"/>
    <col min="2054" max="2302" width="9" style="75"/>
    <col min="2303" max="2304" width="8.125" style="75" customWidth="1"/>
    <col min="2305" max="2305" width="21.625" style="75" customWidth="1"/>
    <col min="2306" max="2306" width="14.25" style="75" customWidth="1"/>
    <col min="2307" max="2307" width="15.625" style="75" customWidth="1"/>
    <col min="2308" max="2308" width="9.625" style="75" customWidth="1"/>
    <col min="2309" max="2309" width="26.25" style="75" customWidth="1"/>
    <col min="2310" max="2558" width="9" style="75"/>
    <col min="2559" max="2560" width="8.125" style="75" customWidth="1"/>
    <col min="2561" max="2561" width="21.625" style="75" customWidth="1"/>
    <col min="2562" max="2562" width="14.25" style="75" customWidth="1"/>
    <col min="2563" max="2563" width="15.625" style="75" customWidth="1"/>
    <col min="2564" max="2564" width="9.625" style="75" customWidth="1"/>
    <col min="2565" max="2565" width="26.25" style="75" customWidth="1"/>
    <col min="2566" max="2814" width="9" style="75"/>
    <col min="2815" max="2816" width="8.125" style="75" customWidth="1"/>
    <col min="2817" max="2817" width="21.625" style="75" customWidth="1"/>
    <col min="2818" max="2818" width="14.25" style="75" customWidth="1"/>
    <col min="2819" max="2819" width="15.625" style="75" customWidth="1"/>
    <col min="2820" max="2820" width="9.625" style="75" customWidth="1"/>
    <col min="2821" max="2821" width="26.25" style="75" customWidth="1"/>
    <col min="2822" max="3070" width="9" style="75"/>
    <col min="3071" max="3072" width="8.125" style="75" customWidth="1"/>
    <col min="3073" max="3073" width="21.625" style="75" customWidth="1"/>
    <col min="3074" max="3074" width="14.25" style="75" customWidth="1"/>
    <col min="3075" max="3075" width="15.625" style="75" customWidth="1"/>
    <col min="3076" max="3076" width="9.625" style="75" customWidth="1"/>
    <col min="3077" max="3077" width="26.25" style="75" customWidth="1"/>
    <col min="3078" max="3326" width="9" style="75"/>
    <col min="3327" max="3328" width="8.125" style="75" customWidth="1"/>
    <col min="3329" max="3329" width="21.625" style="75" customWidth="1"/>
    <col min="3330" max="3330" width="14.25" style="75" customWidth="1"/>
    <col min="3331" max="3331" width="15.625" style="75" customWidth="1"/>
    <col min="3332" max="3332" width="9.625" style="75" customWidth="1"/>
    <col min="3333" max="3333" width="26.25" style="75" customWidth="1"/>
    <col min="3334" max="3582" width="9" style="75"/>
    <col min="3583" max="3584" width="8.125" style="75" customWidth="1"/>
    <col min="3585" max="3585" width="21.625" style="75" customWidth="1"/>
    <col min="3586" max="3586" width="14.25" style="75" customWidth="1"/>
    <col min="3587" max="3587" width="15.625" style="75" customWidth="1"/>
    <col min="3588" max="3588" width="9.625" style="75" customWidth="1"/>
    <col min="3589" max="3589" width="26.25" style="75" customWidth="1"/>
    <col min="3590" max="3838" width="9" style="75"/>
    <col min="3839" max="3840" width="8.125" style="75" customWidth="1"/>
    <col min="3841" max="3841" width="21.625" style="75" customWidth="1"/>
    <col min="3842" max="3842" width="14.25" style="75" customWidth="1"/>
    <col min="3843" max="3843" width="15.625" style="75" customWidth="1"/>
    <col min="3844" max="3844" width="9.625" style="75" customWidth="1"/>
    <col min="3845" max="3845" width="26.25" style="75" customWidth="1"/>
    <col min="3846" max="4094" width="9" style="75"/>
    <col min="4095" max="4096" width="8.125" style="75" customWidth="1"/>
    <col min="4097" max="4097" width="21.625" style="75" customWidth="1"/>
    <col min="4098" max="4098" width="14.25" style="75" customWidth="1"/>
    <col min="4099" max="4099" width="15.625" style="75" customWidth="1"/>
    <col min="4100" max="4100" width="9.625" style="75" customWidth="1"/>
    <col min="4101" max="4101" width="26.25" style="75" customWidth="1"/>
    <col min="4102" max="4350" width="9" style="75"/>
    <col min="4351" max="4352" width="8.125" style="75" customWidth="1"/>
    <col min="4353" max="4353" width="21.625" style="75" customWidth="1"/>
    <col min="4354" max="4354" width="14.25" style="75" customWidth="1"/>
    <col min="4355" max="4355" width="15.625" style="75" customWidth="1"/>
    <col min="4356" max="4356" width="9.625" style="75" customWidth="1"/>
    <col min="4357" max="4357" width="26.25" style="75" customWidth="1"/>
    <col min="4358" max="4606" width="9" style="75"/>
    <col min="4607" max="4608" width="8.125" style="75" customWidth="1"/>
    <col min="4609" max="4609" width="21.625" style="75" customWidth="1"/>
    <col min="4610" max="4610" width="14.25" style="75" customWidth="1"/>
    <col min="4611" max="4611" width="15.625" style="75" customWidth="1"/>
    <col min="4612" max="4612" width="9.625" style="75" customWidth="1"/>
    <col min="4613" max="4613" width="26.25" style="75" customWidth="1"/>
    <col min="4614" max="4862" width="9" style="75"/>
    <col min="4863" max="4864" width="8.125" style="75" customWidth="1"/>
    <col min="4865" max="4865" width="21.625" style="75" customWidth="1"/>
    <col min="4866" max="4866" width="14.25" style="75" customWidth="1"/>
    <col min="4867" max="4867" width="15.625" style="75" customWidth="1"/>
    <col min="4868" max="4868" width="9.625" style="75" customWidth="1"/>
    <col min="4869" max="4869" width="26.25" style="75" customWidth="1"/>
    <col min="4870" max="5118" width="9" style="75"/>
    <col min="5119" max="5120" width="8.125" style="75" customWidth="1"/>
    <col min="5121" max="5121" width="21.625" style="75" customWidth="1"/>
    <col min="5122" max="5122" width="14.25" style="75" customWidth="1"/>
    <col min="5123" max="5123" width="15.625" style="75" customWidth="1"/>
    <col min="5124" max="5124" width="9.625" style="75" customWidth="1"/>
    <col min="5125" max="5125" width="26.25" style="75" customWidth="1"/>
    <col min="5126" max="5374" width="9" style="75"/>
    <col min="5375" max="5376" width="8.125" style="75" customWidth="1"/>
    <col min="5377" max="5377" width="21.625" style="75" customWidth="1"/>
    <col min="5378" max="5378" width="14.25" style="75" customWidth="1"/>
    <col min="5379" max="5379" width="15.625" style="75" customWidth="1"/>
    <col min="5380" max="5380" width="9.625" style="75" customWidth="1"/>
    <col min="5381" max="5381" width="26.25" style="75" customWidth="1"/>
    <col min="5382" max="5630" width="9" style="75"/>
    <col min="5631" max="5632" width="8.125" style="75" customWidth="1"/>
    <col min="5633" max="5633" width="21.625" style="75" customWidth="1"/>
    <col min="5634" max="5634" width="14.25" style="75" customWidth="1"/>
    <col min="5635" max="5635" width="15.625" style="75" customWidth="1"/>
    <col min="5636" max="5636" width="9.625" style="75" customWidth="1"/>
    <col min="5637" max="5637" width="26.25" style="75" customWidth="1"/>
    <col min="5638" max="5886" width="9" style="75"/>
    <col min="5887" max="5888" width="8.125" style="75" customWidth="1"/>
    <col min="5889" max="5889" width="21.625" style="75" customWidth="1"/>
    <col min="5890" max="5890" width="14.25" style="75" customWidth="1"/>
    <col min="5891" max="5891" width="15.625" style="75" customWidth="1"/>
    <col min="5892" max="5892" width="9.625" style="75" customWidth="1"/>
    <col min="5893" max="5893" width="26.25" style="75" customWidth="1"/>
    <col min="5894" max="6142" width="9" style="75"/>
    <col min="6143" max="6144" width="8.125" style="75" customWidth="1"/>
    <col min="6145" max="6145" width="21.625" style="75" customWidth="1"/>
    <col min="6146" max="6146" width="14.25" style="75" customWidth="1"/>
    <col min="6147" max="6147" width="15.625" style="75" customWidth="1"/>
    <col min="6148" max="6148" width="9.625" style="75" customWidth="1"/>
    <col min="6149" max="6149" width="26.25" style="75" customWidth="1"/>
    <col min="6150" max="6398" width="9" style="75"/>
    <col min="6399" max="6400" width="8.125" style="75" customWidth="1"/>
    <col min="6401" max="6401" width="21.625" style="75" customWidth="1"/>
    <col min="6402" max="6402" width="14.25" style="75" customWidth="1"/>
    <col min="6403" max="6403" width="15.625" style="75" customWidth="1"/>
    <col min="6404" max="6404" width="9.625" style="75" customWidth="1"/>
    <col min="6405" max="6405" width="26.25" style="75" customWidth="1"/>
    <col min="6406" max="6654" width="9" style="75"/>
    <col min="6655" max="6656" width="8.125" style="75" customWidth="1"/>
    <col min="6657" max="6657" width="21.625" style="75" customWidth="1"/>
    <col min="6658" max="6658" width="14.25" style="75" customWidth="1"/>
    <col min="6659" max="6659" width="15.625" style="75" customWidth="1"/>
    <col min="6660" max="6660" width="9.625" style="75" customWidth="1"/>
    <col min="6661" max="6661" width="26.25" style="75" customWidth="1"/>
    <col min="6662" max="6910" width="9" style="75"/>
    <col min="6911" max="6912" width="8.125" style="75" customWidth="1"/>
    <col min="6913" max="6913" width="21.625" style="75" customWidth="1"/>
    <col min="6914" max="6914" width="14.25" style="75" customWidth="1"/>
    <col min="6915" max="6915" width="15.625" style="75" customWidth="1"/>
    <col min="6916" max="6916" width="9.625" style="75" customWidth="1"/>
    <col min="6917" max="6917" width="26.25" style="75" customWidth="1"/>
    <col min="6918" max="7166" width="9" style="75"/>
    <col min="7167" max="7168" width="8.125" style="75" customWidth="1"/>
    <col min="7169" max="7169" width="21.625" style="75" customWidth="1"/>
    <col min="7170" max="7170" width="14.25" style="75" customWidth="1"/>
    <col min="7171" max="7171" width="15.625" style="75" customWidth="1"/>
    <col min="7172" max="7172" width="9.625" style="75" customWidth="1"/>
    <col min="7173" max="7173" width="26.25" style="75" customWidth="1"/>
    <col min="7174" max="7422" width="9" style="75"/>
    <col min="7423" max="7424" width="8.125" style="75" customWidth="1"/>
    <col min="7425" max="7425" width="21.625" style="75" customWidth="1"/>
    <col min="7426" max="7426" width="14.25" style="75" customWidth="1"/>
    <col min="7427" max="7427" width="15.625" style="75" customWidth="1"/>
    <col min="7428" max="7428" width="9.625" style="75" customWidth="1"/>
    <col min="7429" max="7429" width="26.25" style="75" customWidth="1"/>
    <col min="7430" max="7678" width="9" style="75"/>
    <col min="7679" max="7680" width="8.125" style="75" customWidth="1"/>
    <col min="7681" max="7681" width="21.625" style="75" customWidth="1"/>
    <col min="7682" max="7682" width="14.25" style="75" customWidth="1"/>
    <col min="7683" max="7683" width="15.625" style="75" customWidth="1"/>
    <col min="7684" max="7684" width="9.625" style="75" customWidth="1"/>
    <col min="7685" max="7685" width="26.25" style="75" customWidth="1"/>
    <col min="7686" max="7934" width="9" style="75"/>
    <col min="7935" max="7936" width="8.125" style="75" customWidth="1"/>
    <col min="7937" max="7937" width="21.625" style="75" customWidth="1"/>
    <col min="7938" max="7938" width="14.25" style="75" customWidth="1"/>
    <col min="7939" max="7939" width="15.625" style="75" customWidth="1"/>
    <col min="7940" max="7940" width="9.625" style="75" customWidth="1"/>
    <col min="7941" max="7941" width="26.25" style="75" customWidth="1"/>
    <col min="7942" max="8190" width="9" style="75"/>
    <col min="8191" max="8192" width="8.125" style="75" customWidth="1"/>
    <col min="8193" max="8193" width="21.625" style="75" customWidth="1"/>
    <col min="8194" max="8194" width="14.25" style="75" customWidth="1"/>
    <col min="8195" max="8195" width="15.625" style="75" customWidth="1"/>
    <col min="8196" max="8196" width="9.625" style="75" customWidth="1"/>
    <col min="8197" max="8197" width="26.25" style="75" customWidth="1"/>
    <col min="8198" max="8446" width="9" style="75"/>
    <col min="8447" max="8448" width="8.125" style="75" customWidth="1"/>
    <col min="8449" max="8449" width="21.625" style="75" customWidth="1"/>
    <col min="8450" max="8450" width="14.25" style="75" customWidth="1"/>
    <col min="8451" max="8451" width="15.625" style="75" customWidth="1"/>
    <col min="8452" max="8452" width="9.625" style="75" customWidth="1"/>
    <col min="8453" max="8453" width="26.25" style="75" customWidth="1"/>
    <col min="8454" max="8702" width="9" style="75"/>
    <col min="8703" max="8704" width="8.125" style="75" customWidth="1"/>
    <col min="8705" max="8705" width="21.625" style="75" customWidth="1"/>
    <col min="8706" max="8706" width="14.25" style="75" customWidth="1"/>
    <col min="8707" max="8707" width="15.625" style="75" customWidth="1"/>
    <col min="8708" max="8708" width="9.625" style="75" customWidth="1"/>
    <col min="8709" max="8709" width="26.25" style="75" customWidth="1"/>
    <col min="8710" max="8958" width="9" style="75"/>
    <col min="8959" max="8960" width="8.125" style="75" customWidth="1"/>
    <col min="8961" max="8961" width="21.625" style="75" customWidth="1"/>
    <col min="8962" max="8962" width="14.25" style="75" customWidth="1"/>
    <col min="8963" max="8963" width="15.625" style="75" customWidth="1"/>
    <col min="8964" max="8964" width="9.625" style="75" customWidth="1"/>
    <col min="8965" max="8965" width="26.25" style="75" customWidth="1"/>
    <col min="8966" max="9214" width="9" style="75"/>
    <col min="9215" max="9216" width="8.125" style="75" customWidth="1"/>
    <col min="9217" max="9217" width="21.625" style="75" customWidth="1"/>
    <col min="9218" max="9218" width="14.25" style="75" customWidth="1"/>
    <col min="9219" max="9219" width="15.625" style="75" customWidth="1"/>
    <col min="9220" max="9220" width="9.625" style="75" customWidth="1"/>
    <col min="9221" max="9221" width="26.25" style="75" customWidth="1"/>
    <col min="9222" max="9470" width="9" style="75"/>
    <col min="9471" max="9472" width="8.125" style="75" customWidth="1"/>
    <col min="9473" max="9473" width="21.625" style="75" customWidth="1"/>
    <col min="9474" max="9474" width="14.25" style="75" customWidth="1"/>
    <col min="9475" max="9475" width="15.625" style="75" customWidth="1"/>
    <col min="9476" max="9476" width="9.625" style="75" customWidth="1"/>
    <col min="9477" max="9477" width="26.25" style="75" customWidth="1"/>
    <col min="9478" max="9726" width="9" style="75"/>
    <col min="9727" max="9728" width="8.125" style="75" customWidth="1"/>
    <col min="9729" max="9729" width="21.625" style="75" customWidth="1"/>
    <col min="9730" max="9730" width="14.25" style="75" customWidth="1"/>
    <col min="9731" max="9731" width="15.625" style="75" customWidth="1"/>
    <col min="9732" max="9732" width="9.625" style="75" customWidth="1"/>
    <col min="9733" max="9733" width="26.25" style="75" customWidth="1"/>
    <col min="9734" max="9982" width="9" style="75"/>
    <col min="9983" max="9984" width="8.125" style="75" customWidth="1"/>
    <col min="9985" max="9985" width="21.625" style="75" customWidth="1"/>
    <col min="9986" max="9986" width="14.25" style="75" customWidth="1"/>
    <col min="9987" max="9987" width="15.625" style="75" customWidth="1"/>
    <col min="9988" max="9988" width="9.625" style="75" customWidth="1"/>
    <col min="9989" max="9989" width="26.25" style="75" customWidth="1"/>
    <col min="9990" max="10238" width="9" style="75"/>
    <col min="10239" max="10240" width="8.125" style="75" customWidth="1"/>
    <col min="10241" max="10241" width="21.625" style="75" customWidth="1"/>
    <col min="10242" max="10242" width="14.25" style="75" customWidth="1"/>
    <col min="10243" max="10243" width="15.625" style="75" customWidth="1"/>
    <col min="10244" max="10244" width="9.625" style="75" customWidth="1"/>
    <col min="10245" max="10245" width="26.25" style="75" customWidth="1"/>
    <col min="10246" max="10494" width="9" style="75"/>
    <col min="10495" max="10496" width="8.125" style="75" customWidth="1"/>
    <col min="10497" max="10497" width="21.625" style="75" customWidth="1"/>
    <col min="10498" max="10498" width="14.25" style="75" customWidth="1"/>
    <col min="10499" max="10499" width="15.625" style="75" customWidth="1"/>
    <col min="10500" max="10500" width="9.625" style="75" customWidth="1"/>
    <col min="10501" max="10501" width="26.25" style="75" customWidth="1"/>
    <col min="10502" max="10750" width="9" style="75"/>
    <col min="10751" max="10752" width="8.125" style="75" customWidth="1"/>
    <col min="10753" max="10753" width="21.625" style="75" customWidth="1"/>
    <col min="10754" max="10754" width="14.25" style="75" customWidth="1"/>
    <col min="10755" max="10755" width="15.625" style="75" customWidth="1"/>
    <col min="10756" max="10756" width="9.625" style="75" customWidth="1"/>
    <col min="10757" max="10757" width="26.25" style="75" customWidth="1"/>
    <col min="10758" max="11006" width="9" style="75"/>
    <col min="11007" max="11008" width="8.125" style="75" customWidth="1"/>
    <col min="11009" max="11009" width="21.625" style="75" customWidth="1"/>
    <col min="11010" max="11010" width="14.25" style="75" customWidth="1"/>
    <col min="11011" max="11011" width="15.625" style="75" customWidth="1"/>
    <col min="11012" max="11012" width="9.625" style="75" customWidth="1"/>
    <col min="11013" max="11013" width="26.25" style="75" customWidth="1"/>
    <col min="11014" max="11262" width="9" style="75"/>
    <col min="11263" max="11264" width="8.125" style="75" customWidth="1"/>
    <col min="11265" max="11265" width="21.625" style="75" customWidth="1"/>
    <col min="11266" max="11266" width="14.25" style="75" customWidth="1"/>
    <col min="11267" max="11267" width="15.625" style="75" customWidth="1"/>
    <col min="11268" max="11268" width="9.625" style="75" customWidth="1"/>
    <col min="11269" max="11269" width="26.25" style="75" customWidth="1"/>
    <col min="11270" max="11518" width="9" style="75"/>
    <col min="11519" max="11520" width="8.125" style="75" customWidth="1"/>
    <col min="11521" max="11521" width="21.625" style="75" customWidth="1"/>
    <col min="11522" max="11522" width="14.25" style="75" customWidth="1"/>
    <col min="11523" max="11523" width="15.625" style="75" customWidth="1"/>
    <col min="11524" max="11524" width="9.625" style="75" customWidth="1"/>
    <col min="11525" max="11525" width="26.25" style="75" customWidth="1"/>
    <col min="11526" max="11774" width="9" style="75"/>
    <col min="11775" max="11776" width="8.125" style="75" customWidth="1"/>
    <col min="11777" max="11777" width="21.625" style="75" customWidth="1"/>
    <col min="11778" max="11778" width="14.25" style="75" customWidth="1"/>
    <col min="11779" max="11779" width="15.625" style="75" customWidth="1"/>
    <col min="11780" max="11780" width="9.625" style="75" customWidth="1"/>
    <col min="11781" max="11781" width="26.25" style="75" customWidth="1"/>
    <col min="11782" max="12030" width="9" style="75"/>
    <col min="12031" max="12032" width="8.125" style="75" customWidth="1"/>
    <col min="12033" max="12033" width="21.625" style="75" customWidth="1"/>
    <col min="12034" max="12034" width="14.25" style="75" customWidth="1"/>
    <col min="12035" max="12035" width="15.625" style="75" customWidth="1"/>
    <col min="12036" max="12036" width="9.625" style="75" customWidth="1"/>
    <col min="12037" max="12037" width="26.25" style="75" customWidth="1"/>
    <col min="12038" max="12286" width="9" style="75"/>
    <col min="12287" max="12288" width="8.125" style="75" customWidth="1"/>
    <col min="12289" max="12289" width="21.625" style="75" customWidth="1"/>
    <col min="12290" max="12290" width="14.25" style="75" customWidth="1"/>
    <col min="12291" max="12291" width="15.625" style="75" customWidth="1"/>
    <col min="12292" max="12292" width="9.625" style="75" customWidth="1"/>
    <col min="12293" max="12293" width="26.25" style="75" customWidth="1"/>
    <col min="12294" max="12542" width="9" style="75"/>
    <col min="12543" max="12544" width="8.125" style="75" customWidth="1"/>
    <col min="12545" max="12545" width="21.625" style="75" customWidth="1"/>
    <col min="12546" max="12546" width="14.25" style="75" customWidth="1"/>
    <col min="12547" max="12547" width="15.625" style="75" customWidth="1"/>
    <col min="12548" max="12548" width="9.625" style="75" customWidth="1"/>
    <col min="12549" max="12549" width="26.25" style="75" customWidth="1"/>
    <col min="12550" max="12798" width="9" style="75"/>
    <col min="12799" max="12800" width="8.125" style="75" customWidth="1"/>
    <col min="12801" max="12801" width="21.625" style="75" customWidth="1"/>
    <col min="12802" max="12802" width="14.25" style="75" customWidth="1"/>
    <col min="12803" max="12803" width="15.625" style="75" customWidth="1"/>
    <col min="12804" max="12804" width="9.625" style="75" customWidth="1"/>
    <col min="12805" max="12805" width="26.25" style="75" customWidth="1"/>
    <col min="12806" max="13054" width="9" style="75"/>
    <col min="13055" max="13056" width="8.125" style="75" customWidth="1"/>
    <col min="13057" max="13057" width="21.625" style="75" customWidth="1"/>
    <col min="13058" max="13058" width="14.25" style="75" customWidth="1"/>
    <col min="13059" max="13059" width="15.625" style="75" customWidth="1"/>
    <col min="13060" max="13060" width="9.625" style="75" customWidth="1"/>
    <col min="13061" max="13061" width="26.25" style="75" customWidth="1"/>
    <col min="13062" max="13310" width="9" style="75"/>
    <col min="13311" max="13312" width="8.125" style="75" customWidth="1"/>
    <col min="13313" max="13313" width="21.625" style="75" customWidth="1"/>
    <col min="13314" max="13314" width="14.25" style="75" customWidth="1"/>
    <col min="13315" max="13315" width="15.625" style="75" customWidth="1"/>
    <col min="13316" max="13316" width="9.625" style="75" customWidth="1"/>
    <col min="13317" max="13317" width="26.25" style="75" customWidth="1"/>
    <col min="13318" max="13566" width="9" style="75"/>
    <col min="13567" max="13568" width="8.125" style="75" customWidth="1"/>
    <col min="13569" max="13569" width="21.625" style="75" customWidth="1"/>
    <col min="13570" max="13570" width="14.25" style="75" customWidth="1"/>
    <col min="13571" max="13571" width="15.625" style="75" customWidth="1"/>
    <col min="13572" max="13572" width="9.625" style="75" customWidth="1"/>
    <col min="13573" max="13573" width="26.25" style="75" customWidth="1"/>
    <col min="13574" max="13822" width="9" style="75"/>
    <col min="13823" max="13824" width="8.125" style="75" customWidth="1"/>
    <col min="13825" max="13825" width="21.625" style="75" customWidth="1"/>
    <col min="13826" max="13826" width="14.25" style="75" customWidth="1"/>
    <col min="13827" max="13827" width="15.625" style="75" customWidth="1"/>
    <col min="13828" max="13828" width="9.625" style="75" customWidth="1"/>
    <col min="13829" max="13829" width="26.25" style="75" customWidth="1"/>
    <col min="13830" max="14078" width="9" style="75"/>
    <col min="14079" max="14080" width="8.125" style="75" customWidth="1"/>
    <col min="14081" max="14081" width="21.625" style="75" customWidth="1"/>
    <col min="14082" max="14082" width="14.25" style="75" customWidth="1"/>
    <col min="14083" max="14083" width="15.625" style="75" customWidth="1"/>
    <col min="14084" max="14084" width="9.625" style="75" customWidth="1"/>
    <col min="14085" max="14085" width="26.25" style="75" customWidth="1"/>
    <col min="14086" max="14334" width="9" style="75"/>
    <col min="14335" max="14336" width="8.125" style="75" customWidth="1"/>
    <col min="14337" max="14337" width="21.625" style="75" customWidth="1"/>
    <col min="14338" max="14338" width="14.25" style="75" customWidth="1"/>
    <col min="14339" max="14339" width="15.625" style="75" customWidth="1"/>
    <col min="14340" max="14340" width="9.625" style="75" customWidth="1"/>
    <col min="14341" max="14341" width="26.25" style="75" customWidth="1"/>
    <col min="14342" max="14590" width="9" style="75"/>
    <col min="14591" max="14592" width="8.125" style="75" customWidth="1"/>
    <col min="14593" max="14593" width="21.625" style="75" customWidth="1"/>
    <col min="14594" max="14594" width="14.25" style="75" customWidth="1"/>
    <col min="14595" max="14595" width="15.625" style="75" customWidth="1"/>
    <col min="14596" max="14596" width="9.625" style="75" customWidth="1"/>
    <col min="14597" max="14597" width="26.25" style="75" customWidth="1"/>
    <col min="14598" max="14846" width="9" style="75"/>
    <col min="14847" max="14848" width="8.125" style="75" customWidth="1"/>
    <col min="14849" max="14849" width="21.625" style="75" customWidth="1"/>
    <col min="14850" max="14850" width="14.25" style="75" customWidth="1"/>
    <col min="14851" max="14851" width="15.625" style="75" customWidth="1"/>
    <col min="14852" max="14852" width="9.625" style="75" customWidth="1"/>
    <col min="14853" max="14853" width="26.25" style="75" customWidth="1"/>
    <col min="14854" max="15102" width="9" style="75"/>
    <col min="15103" max="15104" width="8.125" style="75" customWidth="1"/>
    <col min="15105" max="15105" width="21.625" style="75" customWidth="1"/>
    <col min="15106" max="15106" width="14.25" style="75" customWidth="1"/>
    <col min="15107" max="15107" width="15.625" style="75" customWidth="1"/>
    <col min="15108" max="15108" width="9.625" style="75" customWidth="1"/>
    <col min="15109" max="15109" width="26.25" style="75" customWidth="1"/>
    <col min="15110" max="15358" width="9" style="75"/>
    <col min="15359" max="15360" width="8.125" style="75" customWidth="1"/>
    <col min="15361" max="15361" width="21.625" style="75" customWidth="1"/>
    <col min="15362" max="15362" width="14.25" style="75" customWidth="1"/>
    <col min="15363" max="15363" width="15.625" style="75" customWidth="1"/>
    <col min="15364" max="15364" width="9.625" style="75" customWidth="1"/>
    <col min="15365" max="15365" width="26.25" style="75" customWidth="1"/>
    <col min="15366" max="15614" width="9" style="75"/>
    <col min="15615" max="15616" width="8.125" style="75" customWidth="1"/>
    <col min="15617" max="15617" width="21.625" style="75" customWidth="1"/>
    <col min="15618" max="15618" width="14.25" style="75" customWidth="1"/>
    <col min="15619" max="15619" width="15.625" style="75" customWidth="1"/>
    <col min="15620" max="15620" width="9.625" style="75" customWidth="1"/>
    <col min="15621" max="15621" width="26.25" style="75" customWidth="1"/>
    <col min="15622" max="15870" width="9" style="75"/>
    <col min="15871" max="15872" width="8.125" style="75" customWidth="1"/>
    <col min="15873" max="15873" width="21.625" style="75" customWidth="1"/>
    <col min="15874" max="15874" width="14.25" style="75" customWidth="1"/>
    <col min="15875" max="15875" width="15.625" style="75" customWidth="1"/>
    <col min="15876" max="15876" width="9.625" style="75" customWidth="1"/>
    <col min="15877" max="15877" width="26.25" style="75" customWidth="1"/>
    <col min="15878" max="16126" width="9" style="75"/>
    <col min="16127" max="16128" width="8.125" style="75" customWidth="1"/>
    <col min="16129" max="16129" width="21.625" style="75" customWidth="1"/>
    <col min="16130" max="16130" width="14.25" style="75" customWidth="1"/>
    <col min="16131" max="16131" width="15.625" style="75" customWidth="1"/>
    <col min="16132" max="16132" width="9.625" style="75" customWidth="1"/>
    <col min="16133" max="16133" width="26.25" style="75" customWidth="1"/>
    <col min="16134" max="16384" width="9" style="75"/>
  </cols>
  <sheetData>
    <row r="1" spans="1:17" ht="16.5" customHeight="1">
      <c r="A1" s="73" t="s">
        <v>167</v>
      </c>
      <c r="B1" s="74"/>
      <c r="C1" s="74"/>
      <c r="D1" s="74"/>
      <c r="E1" s="74"/>
      <c r="F1" s="74"/>
    </row>
    <row r="2" spans="1:17" ht="33.75" customHeight="1">
      <c r="A2" s="76" t="s">
        <v>168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7" ht="14.25" customHeight="1">
      <c r="A3" s="77" t="s">
        <v>169</v>
      </c>
      <c r="B3" s="77"/>
      <c r="C3" s="77"/>
      <c r="D3" s="77"/>
      <c r="E3" s="77"/>
      <c r="F3" s="77"/>
      <c r="G3" s="77"/>
      <c r="H3" s="78"/>
      <c r="I3" s="78"/>
    </row>
    <row r="4" spans="1:17" s="82" customFormat="1" ht="19.5" customHeight="1">
      <c r="A4" s="79" t="s">
        <v>189</v>
      </c>
      <c r="B4" s="79"/>
      <c r="C4" s="79"/>
      <c r="D4" s="79"/>
      <c r="E4" s="79"/>
      <c r="F4" s="79"/>
      <c r="G4" s="80" t="s">
        <v>2</v>
      </c>
      <c r="H4" s="80" t="s">
        <v>43</v>
      </c>
      <c r="I4" s="80" t="s">
        <v>7</v>
      </c>
      <c r="J4" s="80" t="s">
        <v>6</v>
      </c>
      <c r="K4" s="80" t="s">
        <v>4</v>
      </c>
      <c r="L4" s="80" t="s">
        <v>5</v>
      </c>
      <c r="M4" s="80" t="s">
        <v>3</v>
      </c>
      <c r="N4" s="80" t="s">
        <v>9</v>
      </c>
      <c r="O4" s="80" t="s">
        <v>8</v>
      </c>
      <c r="P4" s="81" t="s">
        <v>11</v>
      </c>
      <c r="Q4" s="32"/>
    </row>
    <row r="5" spans="1:17" ht="21.95" customHeight="1">
      <c r="A5" s="83" t="s">
        <v>49</v>
      </c>
      <c r="B5" s="84"/>
      <c r="C5" s="85"/>
      <c r="D5" s="83" t="s">
        <v>170</v>
      </c>
      <c r="E5" s="84"/>
      <c r="F5" s="84"/>
      <c r="G5" s="85"/>
      <c r="H5" s="86"/>
      <c r="I5" s="87"/>
      <c r="J5" s="87"/>
      <c r="K5" s="87"/>
      <c r="L5" s="87"/>
      <c r="M5" s="87"/>
      <c r="N5" s="88"/>
      <c r="O5" s="87"/>
      <c r="P5" s="89"/>
    </row>
    <row r="6" spans="1:17" ht="21.95" customHeight="1">
      <c r="A6" s="83" t="s">
        <v>51</v>
      </c>
      <c r="B6" s="84"/>
      <c r="C6" s="85"/>
      <c r="D6" s="83" t="s">
        <v>52</v>
      </c>
      <c r="E6" s="84"/>
      <c r="F6" s="84"/>
      <c r="G6" s="85"/>
      <c r="H6" s="86"/>
      <c r="I6" s="87"/>
      <c r="J6" s="87"/>
      <c r="K6" s="87"/>
      <c r="L6" s="87"/>
      <c r="M6" s="87"/>
      <c r="N6" s="87"/>
      <c r="O6" s="87"/>
      <c r="P6" s="89"/>
    </row>
    <row r="7" spans="1:17" ht="21.95" customHeight="1">
      <c r="A7" s="83" t="s">
        <v>53</v>
      </c>
      <c r="B7" s="84"/>
      <c r="C7" s="85"/>
      <c r="D7" s="83" t="s">
        <v>171</v>
      </c>
      <c r="E7" s="84"/>
      <c r="F7" s="84"/>
      <c r="G7" s="85"/>
      <c r="H7" s="86"/>
      <c r="I7" s="87"/>
      <c r="J7" s="87"/>
      <c r="K7" s="87"/>
      <c r="L7" s="87"/>
      <c r="M7" s="87"/>
      <c r="N7" s="87"/>
      <c r="O7" s="87"/>
      <c r="P7" s="89"/>
    </row>
    <row r="8" spans="1:17" ht="21.95" customHeight="1">
      <c r="A8" s="83" t="s">
        <v>172</v>
      </c>
      <c r="B8" s="84"/>
      <c r="C8" s="85"/>
      <c r="D8" s="83" t="s">
        <v>173</v>
      </c>
      <c r="E8" s="84"/>
      <c r="F8" s="84"/>
      <c r="G8" s="85"/>
      <c r="H8" s="86"/>
      <c r="I8" s="87"/>
      <c r="J8" s="87"/>
      <c r="K8" s="87"/>
      <c r="L8" s="87"/>
      <c r="M8" s="87"/>
      <c r="N8" s="87"/>
      <c r="O8" s="87"/>
      <c r="P8" s="89"/>
    </row>
    <row r="9" spans="1:17" ht="21.95" customHeight="1">
      <c r="A9" s="83" t="s">
        <v>190</v>
      </c>
      <c r="B9" s="84"/>
      <c r="C9" s="85"/>
      <c r="D9" s="83" t="s">
        <v>2</v>
      </c>
      <c r="E9" s="84"/>
      <c r="F9" s="85"/>
      <c r="G9" s="90">
        <v>29213</v>
      </c>
      <c r="H9" s="90">
        <v>37.200000000000003</v>
      </c>
      <c r="I9" s="91">
        <v>39</v>
      </c>
      <c r="J9" s="91">
        <v>17</v>
      </c>
      <c r="K9" s="91">
        <v>139.6</v>
      </c>
      <c r="L9" s="91">
        <v>329</v>
      </c>
      <c r="M9" s="91">
        <v>220.3</v>
      </c>
      <c r="N9" s="91">
        <v>1590</v>
      </c>
      <c r="O9" s="91">
        <v>26770.9</v>
      </c>
      <c r="P9" s="92">
        <v>70</v>
      </c>
    </row>
    <row r="10" spans="1:17" ht="112.5" customHeight="1">
      <c r="A10" s="91" t="s">
        <v>174</v>
      </c>
      <c r="B10" s="93" t="s">
        <v>175</v>
      </c>
      <c r="C10" s="94"/>
      <c r="D10" s="94"/>
      <c r="E10" s="94"/>
      <c r="F10" s="94"/>
      <c r="G10" s="95"/>
      <c r="H10" s="96"/>
      <c r="I10" s="87"/>
      <c r="J10" s="87"/>
      <c r="K10" s="87"/>
      <c r="L10" s="87"/>
      <c r="M10" s="87"/>
      <c r="N10" s="87"/>
      <c r="O10" s="87"/>
      <c r="P10" s="89"/>
    </row>
    <row r="11" spans="1:17" ht="28.5">
      <c r="A11" s="97" t="s">
        <v>176</v>
      </c>
      <c r="B11" s="91" t="s">
        <v>177</v>
      </c>
      <c r="C11" s="91" t="s">
        <v>57</v>
      </c>
      <c r="D11" s="97" t="s">
        <v>58</v>
      </c>
      <c r="E11" s="97"/>
      <c r="F11" s="97"/>
      <c r="G11" s="98" t="s">
        <v>59</v>
      </c>
      <c r="H11" s="98"/>
      <c r="I11" s="87"/>
      <c r="J11" s="87"/>
      <c r="K11" s="87"/>
      <c r="L11" s="87"/>
      <c r="M11" s="87"/>
      <c r="N11" s="87"/>
      <c r="O11" s="87"/>
      <c r="P11" s="89"/>
    </row>
    <row r="12" spans="1:17" ht="21.95" customHeight="1">
      <c r="A12" s="97"/>
      <c r="B12" s="97" t="s">
        <v>66</v>
      </c>
      <c r="C12" s="99" t="s">
        <v>63</v>
      </c>
      <c r="D12" s="100" t="s">
        <v>178</v>
      </c>
      <c r="E12" s="100"/>
      <c r="F12" s="100"/>
      <c r="G12" s="101"/>
      <c r="H12" s="101"/>
      <c r="I12" s="87"/>
      <c r="J12" s="87"/>
      <c r="K12" s="87"/>
      <c r="L12" s="87"/>
      <c r="M12" s="87"/>
      <c r="N12" s="87"/>
      <c r="O12" s="87"/>
      <c r="P12" s="89"/>
    </row>
    <row r="13" spans="1:17" ht="21.95" customHeight="1">
      <c r="A13" s="97"/>
      <c r="B13" s="97"/>
      <c r="C13" s="102"/>
      <c r="D13" s="100" t="s">
        <v>179</v>
      </c>
      <c r="E13" s="100"/>
      <c r="F13" s="100"/>
      <c r="G13" s="103">
        <v>23.2</v>
      </c>
      <c r="H13" s="103"/>
      <c r="I13" s="91">
        <v>0.02</v>
      </c>
      <c r="J13" s="91">
        <v>0.04</v>
      </c>
      <c r="K13" s="91"/>
      <c r="L13" s="91">
        <v>0.14000000000000001</v>
      </c>
      <c r="M13" s="91">
        <v>0.1</v>
      </c>
      <c r="N13" s="91">
        <v>17</v>
      </c>
      <c r="O13" s="91">
        <v>5.9</v>
      </c>
      <c r="P13" s="89"/>
    </row>
    <row r="14" spans="1:17" ht="21.95" customHeight="1">
      <c r="A14" s="97"/>
      <c r="B14" s="97"/>
      <c r="C14" s="102"/>
      <c r="D14" s="100" t="s">
        <v>191</v>
      </c>
      <c r="E14" s="100"/>
      <c r="F14" s="100"/>
      <c r="G14" s="98">
        <v>41</v>
      </c>
      <c r="H14" s="98"/>
      <c r="I14" s="91"/>
      <c r="J14" s="91"/>
      <c r="K14" s="91"/>
      <c r="L14" s="91"/>
      <c r="M14" s="91"/>
      <c r="N14" s="91">
        <v>1</v>
      </c>
      <c r="O14" s="91">
        <v>40</v>
      </c>
      <c r="P14" s="89"/>
    </row>
    <row r="15" spans="1:17" ht="21.95" customHeight="1">
      <c r="A15" s="97"/>
      <c r="B15" s="97"/>
      <c r="C15" s="102"/>
      <c r="D15" s="104" t="s">
        <v>192</v>
      </c>
      <c r="E15" s="104"/>
      <c r="F15" s="104"/>
      <c r="G15" s="98">
        <v>18.3</v>
      </c>
      <c r="H15" s="98"/>
      <c r="I15" s="91"/>
      <c r="J15" s="91"/>
      <c r="K15" s="91"/>
      <c r="L15" s="91">
        <v>1</v>
      </c>
      <c r="M15" s="91"/>
      <c r="N15" s="91">
        <v>0.2</v>
      </c>
      <c r="O15" s="91">
        <v>17.100000000000001</v>
      </c>
      <c r="P15" s="89"/>
    </row>
    <row r="16" spans="1:17" ht="21.95" customHeight="1">
      <c r="A16" s="97"/>
      <c r="B16" s="97"/>
      <c r="C16" s="105"/>
      <c r="D16" s="106" t="s">
        <v>193</v>
      </c>
      <c r="E16" s="107"/>
      <c r="F16" s="108"/>
      <c r="G16" s="98"/>
      <c r="H16" s="98"/>
      <c r="I16" s="91"/>
      <c r="J16" s="91"/>
      <c r="K16" s="91"/>
      <c r="L16" s="91"/>
      <c r="M16" s="91"/>
      <c r="N16" s="91"/>
      <c r="O16" s="91"/>
      <c r="P16" s="89"/>
    </row>
    <row r="17" spans="1:16" ht="27.75" customHeight="1">
      <c r="A17" s="97"/>
      <c r="B17" s="97"/>
      <c r="C17" s="91" t="s">
        <v>180</v>
      </c>
      <c r="D17" s="109" t="s">
        <v>181</v>
      </c>
      <c r="E17" s="109"/>
      <c r="F17" s="109"/>
      <c r="G17" s="110" t="s">
        <v>194</v>
      </c>
      <c r="H17" s="110"/>
      <c r="I17" s="110" t="s">
        <v>194</v>
      </c>
      <c r="J17" s="110" t="s">
        <v>194</v>
      </c>
      <c r="K17" s="110"/>
      <c r="L17" s="110" t="s">
        <v>194</v>
      </c>
      <c r="M17" s="110" t="s">
        <v>194</v>
      </c>
      <c r="N17" s="110" t="s">
        <v>194</v>
      </c>
      <c r="O17" s="110" t="s">
        <v>194</v>
      </c>
      <c r="P17" s="89"/>
    </row>
    <row r="18" spans="1:16" ht="21.95" customHeight="1">
      <c r="A18" s="97"/>
      <c r="B18" s="97"/>
      <c r="C18" s="99" t="s">
        <v>105</v>
      </c>
      <c r="D18" s="109" t="s">
        <v>182</v>
      </c>
      <c r="E18" s="109"/>
      <c r="F18" s="109"/>
      <c r="G18" s="110" t="s">
        <v>195</v>
      </c>
      <c r="H18" s="110"/>
      <c r="I18" s="110" t="s">
        <v>195</v>
      </c>
      <c r="J18" s="110" t="s">
        <v>195</v>
      </c>
      <c r="K18" s="110"/>
      <c r="L18" s="110" t="s">
        <v>195</v>
      </c>
      <c r="M18" s="110" t="s">
        <v>195</v>
      </c>
      <c r="N18" s="110" t="s">
        <v>195</v>
      </c>
      <c r="O18" s="110" t="s">
        <v>195</v>
      </c>
      <c r="P18" s="89"/>
    </row>
    <row r="19" spans="1:16" ht="21.95" customHeight="1">
      <c r="A19" s="97"/>
      <c r="B19" s="97"/>
      <c r="C19" s="102"/>
      <c r="D19" s="109" t="s">
        <v>196</v>
      </c>
      <c r="E19" s="109"/>
      <c r="F19" s="109"/>
      <c r="G19" s="110" t="s">
        <v>197</v>
      </c>
      <c r="H19" s="110"/>
      <c r="I19" s="91" t="s">
        <v>197</v>
      </c>
      <c r="J19" s="91" t="s">
        <v>197</v>
      </c>
      <c r="K19" s="87"/>
      <c r="L19" s="110" t="s">
        <v>197</v>
      </c>
      <c r="M19" s="91" t="s">
        <v>197</v>
      </c>
      <c r="N19" s="110" t="s">
        <v>197</v>
      </c>
      <c r="O19" s="110" t="s">
        <v>197</v>
      </c>
      <c r="P19" s="89"/>
    </row>
    <row r="20" spans="1:16" ht="21.95" customHeight="1">
      <c r="A20" s="97"/>
      <c r="B20" s="97"/>
      <c r="C20" s="102"/>
      <c r="D20" s="109" t="s">
        <v>183</v>
      </c>
      <c r="E20" s="109"/>
      <c r="F20" s="109"/>
      <c r="G20" s="91">
        <v>1200</v>
      </c>
      <c r="H20" s="91"/>
      <c r="I20" s="87"/>
      <c r="J20" s="87"/>
      <c r="K20" s="87"/>
      <c r="L20" s="91">
        <v>1200</v>
      </c>
      <c r="M20" s="87"/>
      <c r="N20" s="91">
        <v>1200</v>
      </c>
      <c r="O20" s="91">
        <v>1200</v>
      </c>
      <c r="P20" s="89"/>
    </row>
    <row r="21" spans="1:16" ht="25.5" customHeight="1">
      <c r="A21" s="97"/>
      <c r="B21" s="97" t="s">
        <v>132</v>
      </c>
      <c r="C21" s="91" t="s">
        <v>131</v>
      </c>
      <c r="D21" s="109" t="s">
        <v>198</v>
      </c>
      <c r="E21" s="109"/>
      <c r="F21" s="109"/>
      <c r="G21" s="110" t="s">
        <v>199</v>
      </c>
      <c r="H21" s="110" t="s">
        <v>199</v>
      </c>
      <c r="I21" s="110" t="s">
        <v>199</v>
      </c>
      <c r="J21" s="110" t="s">
        <v>199</v>
      </c>
      <c r="K21" s="110" t="s">
        <v>199</v>
      </c>
      <c r="L21" s="110" t="s">
        <v>199</v>
      </c>
      <c r="M21" s="110" t="s">
        <v>199</v>
      </c>
      <c r="N21" s="110" t="s">
        <v>199</v>
      </c>
      <c r="O21" s="110" t="s">
        <v>199</v>
      </c>
      <c r="P21" s="89"/>
    </row>
    <row r="22" spans="1:16" ht="24.75" customHeight="1">
      <c r="A22" s="97"/>
      <c r="B22" s="97"/>
      <c r="C22" s="91" t="s">
        <v>184</v>
      </c>
      <c r="D22" s="109" t="s">
        <v>200</v>
      </c>
      <c r="E22" s="109"/>
      <c r="F22" s="109"/>
      <c r="G22" s="110" t="s">
        <v>201</v>
      </c>
      <c r="H22" s="110" t="s">
        <v>201</v>
      </c>
      <c r="I22" s="110" t="s">
        <v>201</v>
      </c>
      <c r="J22" s="110" t="s">
        <v>201</v>
      </c>
      <c r="K22" s="110" t="s">
        <v>201</v>
      </c>
      <c r="L22" s="110" t="s">
        <v>201</v>
      </c>
      <c r="M22" s="110" t="s">
        <v>201</v>
      </c>
      <c r="N22" s="110" t="s">
        <v>201</v>
      </c>
      <c r="O22" s="110" t="s">
        <v>201</v>
      </c>
      <c r="P22" s="89"/>
    </row>
    <row r="23" spans="1:16" ht="36" customHeight="1">
      <c r="A23" s="97"/>
      <c r="B23" s="97"/>
      <c r="C23" s="91" t="s">
        <v>138</v>
      </c>
      <c r="D23" s="109" t="s">
        <v>202</v>
      </c>
      <c r="E23" s="109"/>
      <c r="F23" s="109"/>
      <c r="G23" s="91" t="s">
        <v>185</v>
      </c>
      <c r="H23" s="91" t="s">
        <v>203</v>
      </c>
      <c r="I23" s="91" t="s">
        <v>203</v>
      </c>
      <c r="J23" s="91" t="s">
        <v>203</v>
      </c>
      <c r="K23" s="91" t="s">
        <v>203</v>
      </c>
      <c r="L23" s="91" t="s">
        <v>203</v>
      </c>
      <c r="M23" s="91" t="s">
        <v>203</v>
      </c>
      <c r="N23" s="91" t="s">
        <v>203</v>
      </c>
      <c r="O23" s="91" t="s">
        <v>203</v>
      </c>
      <c r="P23" s="89"/>
    </row>
    <row r="24" spans="1:16" ht="25.5" customHeight="1">
      <c r="A24" s="97"/>
      <c r="B24" s="97"/>
      <c r="C24" s="91" t="s">
        <v>143</v>
      </c>
      <c r="D24" s="109" t="s">
        <v>204</v>
      </c>
      <c r="E24" s="109"/>
      <c r="F24" s="109"/>
      <c r="G24" s="98" t="s">
        <v>186</v>
      </c>
      <c r="H24" s="98" t="s">
        <v>186</v>
      </c>
      <c r="I24" s="98" t="s">
        <v>186</v>
      </c>
      <c r="J24" s="98" t="s">
        <v>186</v>
      </c>
      <c r="K24" s="98" t="s">
        <v>186</v>
      </c>
      <c r="L24" s="98" t="s">
        <v>186</v>
      </c>
      <c r="M24" s="98" t="s">
        <v>186</v>
      </c>
      <c r="N24" s="98" t="s">
        <v>186</v>
      </c>
      <c r="O24" s="98" t="s">
        <v>186</v>
      </c>
      <c r="P24" s="89"/>
    </row>
    <row r="25" spans="1:16" ht="37.5" customHeight="1">
      <c r="A25" s="97"/>
      <c r="B25" s="91" t="s">
        <v>205</v>
      </c>
      <c r="C25" s="91" t="s">
        <v>206</v>
      </c>
      <c r="D25" s="109" t="s">
        <v>207</v>
      </c>
      <c r="E25" s="109"/>
      <c r="F25" s="109"/>
      <c r="G25" s="110" t="s">
        <v>208</v>
      </c>
      <c r="H25" s="91" t="s">
        <v>208</v>
      </c>
      <c r="I25" s="91" t="s">
        <v>208</v>
      </c>
      <c r="J25" s="110" t="s">
        <v>208</v>
      </c>
      <c r="K25" s="91" t="s">
        <v>208</v>
      </c>
      <c r="L25" s="110" t="s">
        <v>208</v>
      </c>
      <c r="M25" s="91" t="s">
        <v>208</v>
      </c>
      <c r="N25" s="110" t="s">
        <v>208</v>
      </c>
      <c r="O25" s="110" t="s">
        <v>208</v>
      </c>
      <c r="P25" s="89"/>
    </row>
  </sheetData>
  <mergeCells count="34">
    <mergeCell ref="D25:F25"/>
    <mergeCell ref="D17:F17"/>
    <mergeCell ref="C18:C20"/>
    <mergeCell ref="D18:F18"/>
    <mergeCell ref="D19:F19"/>
    <mergeCell ref="D20:F20"/>
    <mergeCell ref="B21:B24"/>
    <mergeCell ref="D21:F21"/>
    <mergeCell ref="D22:F22"/>
    <mergeCell ref="D23:F23"/>
    <mergeCell ref="D24:F24"/>
    <mergeCell ref="B10:G10"/>
    <mergeCell ref="A11:A25"/>
    <mergeCell ref="D11:F11"/>
    <mergeCell ref="B12:B20"/>
    <mergeCell ref="C12:C16"/>
    <mergeCell ref="D12:F12"/>
    <mergeCell ref="D13:F13"/>
    <mergeCell ref="D14:F14"/>
    <mergeCell ref="D15:F15"/>
    <mergeCell ref="D16:F16"/>
    <mergeCell ref="A7:C7"/>
    <mergeCell ref="D7:G7"/>
    <mergeCell ref="A8:C8"/>
    <mergeCell ref="D8:G8"/>
    <mergeCell ref="A9:C9"/>
    <mergeCell ref="D9:F9"/>
    <mergeCell ref="A2:O2"/>
    <mergeCell ref="A3:G3"/>
    <mergeCell ref="A4:F4"/>
    <mergeCell ref="A5:C5"/>
    <mergeCell ref="D5:G5"/>
    <mergeCell ref="A6:C6"/>
    <mergeCell ref="D6:G6"/>
  </mergeCells>
  <phoneticPr fontId="2" type="noConversion"/>
  <printOptions horizontalCentered="1"/>
  <pageMargins left="0.31458333333333299" right="0.31458333333333299" top="0.35416666666666702" bottom="0.35416666666666702" header="0.31458333333333299" footer="0.31458333333333299"/>
  <pageSetup paperSize="9" scale="7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3"/>
  <sheetViews>
    <sheetView topLeftCell="E1" workbookViewId="0">
      <selection activeCell="F8" sqref="F8:F14"/>
    </sheetView>
  </sheetViews>
  <sheetFormatPr defaultColWidth="9" defaultRowHeight="14.25"/>
  <cols>
    <col min="1" max="1" width="7.25" style="12" hidden="1" customWidth="1"/>
    <col min="2" max="2" width="12.875" style="12" customWidth="1"/>
    <col min="3" max="3" width="23.75" style="12" customWidth="1"/>
    <col min="4" max="4" width="9.375" style="12" hidden="1" customWidth="1"/>
    <col min="5" max="5" width="46.875" style="29" customWidth="1"/>
    <col min="6" max="6" width="8.5" style="30" customWidth="1"/>
    <col min="7" max="7" width="21.25" style="12" hidden="1" customWidth="1"/>
    <col min="8" max="8" width="4.375" style="31" hidden="1" customWidth="1"/>
    <col min="9" max="9" width="7" style="31" customWidth="1"/>
    <col min="10" max="10" width="7.25" style="31" customWidth="1"/>
    <col min="11" max="11" width="8" style="12" customWidth="1"/>
    <col min="12" max="12" width="6.625" style="12" customWidth="1"/>
    <col min="13" max="13" width="7.75" style="12" customWidth="1"/>
    <col min="14" max="14" width="8.25" style="12" customWidth="1"/>
    <col min="15" max="15" width="8.125" style="12" customWidth="1"/>
    <col min="16" max="16" width="6.875" style="12" customWidth="1"/>
    <col min="17" max="17" width="9.75" style="12" customWidth="1"/>
    <col min="18" max="18" width="8.375" style="12" customWidth="1"/>
    <col min="19" max="19" width="11" style="12" customWidth="1"/>
    <col min="20" max="20" width="10.375" style="12" customWidth="1"/>
    <col min="21" max="21" width="8.375" style="12" customWidth="1"/>
    <col min="22" max="22" width="10" style="12" customWidth="1"/>
    <col min="23" max="257" width="9" style="12"/>
    <col min="258" max="258" width="4.5" style="12" customWidth="1"/>
    <col min="259" max="259" width="11.25" style="12" customWidth="1"/>
    <col min="260" max="260" width="14.75" style="12" customWidth="1"/>
    <col min="261" max="261" width="18.5" style="12" customWidth="1"/>
    <col min="262" max="262" width="25.5" style="12" customWidth="1"/>
    <col min="263" max="263" width="3.75" style="12" customWidth="1"/>
    <col min="264" max="264" width="11.25" style="12" customWidth="1"/>
    <col min="265" max="265" width="2.875" style="12" customWidth="1"/>
    <col min="266" max="266" width="20.875" style="12" customWidth="1"/>
    <col min="267" max="513" width="9" style="12"/>
    <col min="514" max="514" width="4.5" style="12" customWidth="1"/>
    <col min="515" max="515" width="11.25" style="12" customWidth="1"/>
    <col min="516" max="516" width="14.75" style="12" customWidth="1"/>
    <col min="517" max="517" width="18.5" style="12" customWidth="1"/>
    <col min="518" max="518" width="25.5" style="12" customWidth="1"/>
    <col min="519" max="519" width="3.75" style="12" customWidth="1"/>
    <col min="520" max="520" width="11.25" style="12" customWidth="1"/>
    <col min="521" max="521" width="2.875" style="12" customWidth="1"/>
    <col min="522" max="522" width="20.875" style="12" customWidth="1"/>
    <col min="523" max="769" width="9" style="12"/>
    <col min="770" max="770" width="4.5" style="12" customWidth="1"/>
    <col min="771" max="771" width="11.25" style="12" customWidth="1"/>
    <col min="772" max="772" width="14.75" style="12" customWidth="1"/>
    <col min="773" max="773" width="18.5" style="12" customWidth="1"/>
    <col min="774" max="774" width="25.5" style="12" customWidth="1"/>
    <col min="775" max="775" width="3.75" style="12" customWidth="1"/>
    <col min="776" max="776" width="11.25" style="12" customWidth="1"/>
    <col min="777" max="777" width="2.875" style="12" customWidth="1"/>
    <col min="778" max="778" width="20.875" style="12" customWidth="1"/>
    <col min="779" max="1025" width="9" style="12"/>
    <col min="1026" max="1026" width="4.5" style="12" customWidth="1"/>
    <col min="1027" max="1027" width="11.25" style="12" customWidth="1"/>
    <col min="1028" max="1028" width="14.75" style="12" customWidth="1"/>
    <col min="1029" max="1029" width="18.5" style="12" customWidth="1"/>
    <col min="1030" max="1030" width="25.5" style="12" customWidth="1"/>
    <col min="1031" max="1031" width="3.75" style="12" customWidth="1"/>
    <col min="1032" max="1032" width="11.25" style="12" customWidth="1"/>
    <col min="1033" max="1033" width="2.875" style="12" customWidth="1"/>
    <col min="1034" max="1034" width="20.875" style="12" customWidth="1"/>
    <col min="1035" max="1281" width="9" style="12"/>
    <col min="1282" max="1282" width="4.5" style="12" customWidth="1"/>
    <col min="1283" max="1283" width="11.25" style="12" customWidth="1"/>
    <col min="1284" max="1284" width="14.75" style="12" customWidth="1"/>
    <col min="1285" max="1285" width="18.5" style="12" customWidth="1"/>
    <col min="1286" max="1286" width="25.5" style="12" customWidth="1"/>
    <col min="1287" max="1287" width="3.75" style="12" customWidth="1"/>
    <col min="1288" max="1288" width="11.25" style="12" customWidth="1"/>
    <col min="1289" max="1289" width="2.875" style="12" customWidth="1"/>
    <col min="1290" max="1290" width="20.875" style="12" customWidth="1"/>
    <col min="1291" max="1537" width="9" style="12"/>
    <col min="1538" max="1538" width="4.5" style="12" customWidth="1"/>
    <col min="1539" max="1539" width="11.25" style="12" customWidth="1"/>
    <col min="1540" max="1540" width="14.75" style="12" customWidth="1"/>
    <col min="1541" max="1541" width="18.5" style="12" customWidth="1"/>
    <col min="1542" max="1542" width="25.5" style="12" customWidth="1"/>
    <col min="1543" max="1543" width="3.75" style="12" customWidth="1"/>
    <col min="1544" max="1544" width="11.25" style="12" customWidth="1"/>
    <col min="1545" max="1545" width="2.875" style="12" customWidth="1"/>
    <col min="1546" max="1546" width="20.875" style="12" customWidth="1"/>
    <col min="1547" max="1793" width="9" style="12"/>
    <col min="1794" max="1794" width="4.5" style="12" customWidth="1"/>
    <col min="1795" max="1795" width="11.25" style="12" customWidth="1"/>
    <col min="1796" max="1796" width="14.75" style="12" customWidth="1"/>
    <col min="1797" max="1797" width="18.5" style="12" customWidth="1"/>
    <col min="1798" max="1798" width="25.5" style="12" customWidth="1"/>
    <col min="1799" max="1799" width="3.75" style="12" customWidth="1"/>
    <col min="1800" max="1800" width="11.25" style="12" customWidth="1"/>
    <col min="1801" max="1801" width="2.875" style="12" customWidth="1"/>
    <col min="1802" max="1802" width="20.875" style="12" customWidth="1"/>
    <col min="1803" max="2049" width="9" style="12"/>
    <col min="2050" max="2050" width="4.5" style="12" customWidth="1"/>
    <col min="2051" max="2051" width="11.25" style="12" customWidth="1"/>
    <col min="2052" max="2052" width="14.75" style="12" customWidth="1"/>
    <col min="2053" max="2053" width="18.5" style="12" customWidth="1"/>
    <col min="2054" max="2054" width="25.5" style="12" customWidth="1"/>
    <col min="2055" max="2055" width="3.75" style="12" customWidth="1"/>
    <col min="2056" max="2056" width="11.25" style="12" customWidth="1"/>
    <col min="2057" max="2057" width="2.875" style="12" customWidth="1"/>
    <col min="2058" max="2058" width="20.875" style="12" customWidth="1"/>
    <col min="2059" max="2305" width="9" style="12"/>
    <col min="2306" max="2306" width="4.5" style="12" customWidth="1"/>
    <col min="2307" max="2307" width="11.25" style="12" customWidth="1"/>
    <col min="2308" max="2308" width="14.75" style="12" customWidth="1"/>
    <col min="2309" max="2309" width="18.5" style="12" customWidth="1"/>
    <col min="2310" max="2310" width="25.5" style="12" customWidth="1"/>
    <col min="2311" max="2311" width="3.75" style="12" customWidth="1"/>
    <col min="2312" max="2312" width="11.25" style="12" customWidth="1"/>
    <col min="2313" max="2313" width="2.875" style="12" customWidth="1"/>
    <col min="2314" max="2314" width="20.875" style="12" customWidth="1"/>
    <col min="2315" max="2561" width="9" style="12"/>
    <col min="2562" max="2562" width="4.5" style="12" customWidth="1"/>
    <col min="2563" max="2563" width="11.25" style="12" customWidth="1"/>
    <col min="2564" max="2564" width="14.75" style="12" customWidth="1"/>
    <col min="2565" max="2565" width="18.5" style="12" customWidth="1"/>
    <col min="2566" max="2566" width="25.5" style="12" customWidth="1"/>
    <col min="2567" max="2567" width="3.75" style="12" customWidth="1"/>
    <col min="2568" max="2568" width="11.25" style="12" customWidth="1"/>
    <col min="2569" max="2569" width="2.875" style="12" customWidth="1"/>
    <col min="2570" max="2570" width="20.875" style="12" customWidth="1"/>
    <col min="2571" max="2817" width="9" style="12"/>
    <col min="2818" max="2818" width="4.5" style="12" customWidth="1"/>
    <col min="2819" max="2819" width="11.25" style="12" customWidth="1"/>
    <col min="2820" max="2820" width="14.75" style="12" customWidth="1"/>
    <col min="2821" max="2821" width="18.5" style="12" customWidth="1"/>
    <col min="2822" max="2822" width="25.5" style="12" customWidth="1"/>
    <col min="2823" max="2823" width="3.75" style="12" customWidth="1"/>
    <col min="2824" max="2824" width="11.25" style="12" customWidth="1"/>
    <col min="2825" max="2825" width="2.875" style="12" customWidth="1"/>
    <col min="2826" max="2826" width="20.875" style="12" customWidth="1"/>
    <col min="2827" max="3073" width="9" style="12"/>
    <col min="3074" max="3074" width="4.5" style="12" customWidth="1"/>
    <col min="3075" max="3075" width="11.25" style="12" customWidth="1"/>
    <col min="3076" max="3076" width="14.75" style="12" customWidth="1"/>
    <col min="3077" max="3077" width="18.5" style="12" customWidth="1"/>
    <col min="3078" max="3078" width="25.5" style="12" customWidth="1"/>
    <col min="3079" max="3079" width="3.75" style="12" customWidth="1"/>
    <col min="3080" max="3080" width="11.25" style="12" customWidth="1"/>
    <col min="3081" max="3081" width="2.875" style="12" customWidth="1"/>
    <col min="3082" max="3082" width="20.875" style="12" customWidth="1"/>
    <col min="3083" max="3329" width="9" style="12"/>
    <col min="3330" max="3330" width="4.5" style="12" customWidth="1"/>
    <col min="3331" max="3331" width="11.25" style="12" customWidth="1"/>
    <col min="3332" max="3332" width="14.75" style="12" customWidth="1"/>
    <col min="3333" max="3333" width="18.5" style="12" customWidth="1"/>
    <col min="3334" max="3334" width="25.5" style="12" customWidth="1"/>
    <col min="3335" max="3335" width="3.75" style="12" customWidth="1"/>
    <col min="3336" max="3336" width="11.25" style="12" customWidth="1"/>
    <col min="3337" max="3337" width="2.875" style="12" customWidth="1"/>
    <col min="3338" max="3338" width="20.875" style="12" customWidth="1"/>
    <col min="3339" max="3585" width="9" style="12"/>
    <col min="3586" max="3586" width="4.5" style="12" customWidth="1"/>
    <col min="3587" max="3587" width="11.25" style="12" customWidth="1"/>
    <col min="3588" max="3588" width="14.75" style="12" customWidth="1"/>
    <col min="3589" max="3589" width="18.5" style="12" customWidth="1"/>
    <col min="3590" max="3590" width="25.5" style="12" customWidth="1"/>
    <col min="3591" max="3591" width="3.75" style="12" customWidth="1"/>
    <col min="3592" max="3592" width="11.25" style="12" customWidth="1"/>
    <col min="3593" max="3593" width="2.875" style="12" customWidth="1"/>
    <col min="3594" max="3594" width="20.875" style="12" customWidth="1"/>
    <col min="3595" max="3841" width="9" style="12"/>
    <col min="3842" max="3842" width="4.5" style="12" customWidth="1"/>
    <col min="3843" max="3843" width="11.25" style="12" customWidth="1"/>
    <col min="3844" max="3844" width="14.75" style="12" customWidth="1"/>
    <col min="3845" max="3845" width="18.5" style="12" customWidth="1"/>
    <col min="3846" max="3846" width="25.5" style="12" customWidth="1"/>
    <col min="3847" max="3847" width="3.75" style="12" customWidth="1"/>
    <col min="3848" max="3848" width="11.25" style="12" customWidth="1"/>
    <col min="3849" max="3849" width="2.875" style="12" customWidth="1"/>
    <col min="3850" max="3850" width="20.875" style="12" customWidth="1"/>
    <col min="3851" max="4097" width="9" style="12"/>
    <col min="4098" max="4098" width="4.5" style="12" customWidth="1"/>
    <col min="4099" max="4099" width="11.25" style="12" customWidth="1"/>
    <col min="4100" max="4100" width="14.75" style="12" customWidth="1"/>
    <col min="4101" max="4101" width="18.5" style="12" customWidth="1"/>
    <col min="4102" max="4102" width="25.5" style="12" customWidth="1"/>
    <col min="4103" max="4103" width="3.75" style="12" customWidth="1"/>
    <col min="4104" max="4104" width="11.25" style="12" customWidth="1"/>
    <col min="4105" max="4105" width="2.875" style="12" customWidth="1"/>
    <col min="4106" max="4106" width="20.875" style="12" customWidth="1"/>
    <col min="4107" max="4353" width="9" style="12"/>
    <col min="4354" max="4354" width="4.5" style="12" customWidth="1"/>
    <col min="4355" max="4355" width="11.25" style="12" customWidth="1"/>
    <col min="4356" max="4356" width="14.75" style="12" customWidth="1"/>
    <col min="4357" max="4357" width="18.5" style="12" customWidth="1"/>
    <col min="4358" max="4358" width="25.5" style="12" customWidth="1"/>
    <col min="4359" max="4359" width="3.75" style="12" customWidth="1"/>
    <col min="4360" max="4360" width="11.25" style="12" customWidth="1"/>
    <col min="4361" max="4361" width="2.875" style="12" customWidth="1"/>
    <col min="4362" max="4362" width="20.875" style="12" customWidth="1"/>
    <col min="4363" max="4609" width="9" style="12"/>
    <col min="4610" max="4610" width="4.5" style="12" customWidth="1"/>
    <col min="4611" max="4611" width="11.25" style="12" customWidth="1"/>
    <col min="4612" max="4612" width="14.75" style="12" customWidth="1"/>
    <col min="4613" max="4613" width="18.5" style="12" customWidth="1"/>
    <col min="4614" max="4614" width="25.5" style="12" customWidth="1"/>
    <col min="4615" max="4615" width="3.75" style="12" customWidth="1"/>
    <col min="4616" max="4616" width="11.25" style="12" customWidth="1"/>
    <col min="4617" max="4617" width="2.875" style="12" customWidth="1"/>
    <col min="4618" max="4618" width="20.875" style="12" customWidth="1"/>
    <col min="4619" max="4865" width="9" style="12"/>
    <col min="4866" max="4866" width="4.5" style="12" customWidth="1"/>
    <col min="4867" max="4867" width="11.25" style="12" customWidth="1"/>
    <col min="4868" max="4868" width="14.75" style="12" customWidth="1"/>
    <col min="4869" max="4869" width="18.5" style="12" customWidth="1"/>
    <col min="4870" max="4870" width="25.5" style="12" customWidth="1"/>
    <col min="4871" max="4871" width="3.75" style="12" customWidth="1"/>
    <col min="4872" max="4872" width="11.25" style="12" customWidth="1"/>
    <col min="4873" max="4873" width="2.875" style="12" customWidth="1"/>
    <col min="4874" max="4874" width="20.875" style="12" customWidth="1"/>
    <col min="4875" max="5121" width="9" style="12"/>
    <col min="5122" max="5122" width="4.5" style="12" customWidth="1"/>
    <col min="5123" max="5123" width="11.25" style="12" customWidth="1"/>
    <col min="5124" max="5124" width="14.75" style="12" customWidth="1"/>
    <col min="5125" max="5125" width="18.5" style="12" customWidth="1"/>
    <col min="5126" max="5126" width="25.5" style="12" customWidth="1"/>
    <col min="5127" max="5127" width="3.75" style="12" customWidth="1"/>
    <col min="5128" max="5128" width="11.25" style="12" customWidth="1"/>
    <col min="5129" max="5129" width="2.875" style="12" customWidth="1"/>
    <col min="5130" max="5130" width="20.875" style="12" customWidth="1"/>
    <col min="5131" max="5377" width="9" style="12"/>
    <col min="5378" max="5378" width="4.5" style="12" customWidth="1"/>
    <col min="5379" max="5379" width="11.25" style="12" customWidth="1"/>
    <col min="5380" max="5380" width="14.75" style="12" customWidth="1"/>
    <col min="5381" max="5381" width="18.5" style="12" customWidth="1"/>
    <col min="5382" max="5382" width="25.5" style="12" customWidth="1"/>
    <col min="5383" max="5383" width="3.75" style="12" customWidth="1"/>
    <col min="5384" max="5384" width="11.25" style="12" customWidth="1"/>
    <col min="5385" max="5385" width="2.875" style="12" customWidth="1"/>
    <col min="5386" max="5386" width="20.875" style="12" customWidth="1"/>
    <col min="5387" max="5633" width="9" style="12"/>
    <col min="5634" max="5634" width="4.5" style="12" customWidth="1"/>
    <col min="5635" max="5635" width="11.25" style="12" customWidth="1"/>
    <col min="5636" max="5636" width="14.75" style="12" customWidth="1"/>
    <col min="5637" max="5637" width="18.5" style="12" customWidth="1"/>
    <col min="5638" max="5638" width="25.5" style="12" customWidth="1"/>
    <col min="5639" max="5639" width="3.75" style="12" customWidth="1"/>
    <col min="5640" max="5640" width="11.25" style="12" customWidth="1"/>
    <col min="5641" max="5641" width="2.875" style="12" customWidth="1"/>
    <col min="5642" max="5642" width="20.875" style="12" customWidth="1"/>
    <col min="5643" max="5889" width="9" style="12"/>
    <col min="5890" max="5890" width="4.5" style="12" customWidth="1"/>
    <col min="5891" max="5891" width="11.25" style="12" customWidth="1"/>
    <col min="5892" max="5892" width="14.75" style="12" customWidth="1"/>
    <col min="5893" max="5893" width="18.5" style="12" customWidth="1"/>
    <col min="5894" max="5894" width="25.5" style="12" customWidth="1"/>
    <col min="5895" max="5895" width="3.75" style="12" customWidth="1"/>
    <col min="5896" max="5896" width="11.25" style="12" customWidth="1"/>
    <col min="5897" max="5897" width="2.875" style="12" customWidth="1"/>
    <col min="5898" max="5898" width="20.875" style="12" customWidth="1"/>
    <col min="5899" max="6145" width="9" style="12"/>
    <col min="6146" max="6146" width="4.5" style="12" customWidth="1"/>
    <col min="6147" max="6147" width="11.25" style="12" customWidth="1"/>
    <col min="6148" max="6148" width="14.75" style="12" customWidth="1"/>
    <col min="6149" max="6149" width="18.5" style="12" customWidth="1"/>
    <col min="6150" max="6150" width="25.5" style="12" customWidth="1"/>
    <col min="6151" max="6151" width="3.75" style="12" customWidth="1"/>
    <col min="6152" max="6152" width="11.25" style="12" customWidth="1"/>
    <col min="6153" max="6153" width="2.875" style="12" customWidth="1"/>
    <col min="6154" max="6154" width="20.875" style="12" customWidth="1"/>
    <col min="6155" max="6401" width="9" style="12"/>
    <col min="6402" max="6402" width="4.5" style="12" customWidth="1"/>
    <col min="6403" max="6403" width="11.25" style="12" customWidth="1"/>
    <col min="6404" max="6404" width="14.75" style="12" customWidth="1"/>
    <col min="6405" max="6405" width="18.5" style="12" customWidth="1"/>
    <col min="6406" max="6406" width="25.5" style="12" customWidth="1"/>
    <col min="6407" max="6407" width="3.75" style="12" customWidth="1"/>
    <col min="6408" max="6408" width="11.25" style="12" customWidth="1"/>
    <col min="6409" max="6409" width="2.875" style="12" customWidth="1"/>
    <col min="6410" max="6410" width="20.875" style="12" customWidth="1"/>
    <col min="6411" max="6657" width="9" style="12"/>
    <col min="6658" max="6658" width="4.5" style="12" customWidth="1"/>
    <col min="6659" max="6659" width="11.25" style="12" customWidth="1"/>
    <col min="6660" max="6660" width="14.75" style="12" customWidth="1"/>
    <col min="6661" max="6661" width="18.5" style="12" customWidth="1"/>
    <col min="6662" max="6662" width="25.5" style="12" customWidth="1"/>
    <col min="6663" max="6663" width="3.75" style="12" customWidth="1"/>
    <col min="6664" max="6664" width="11.25" style="12" customWidth="1"/>
    <col min="6665" max="6665" width="2.875" style="12" customWidth="1"/>
    <col min="6666" max="6666" width="20.875" style="12" customWidth="1"/>
    <col min="6667" max="6913" width="9" style="12"/>
    <col min="6914" max="6914" width="4.5" style="12" customWidth="1"/>
    <col min="6915" max="6915" width="11.25" style="12" customWidth="1"/>
    <col min="6916" max="6916" width="14.75" style="12" customWidth="1"/>
    <col min="6917" max="6917" width="18.5" style="12" customWidth="1"/>
    <col min="6918" max="6918" width="25.5" style="12" customWidth="1"/>
    <col min="6919" max="6919" width="3.75" style="12" customWidth="1"/>
    <col min="6920" max="6920" width="11.25" style="12" customWidth="1"/>
    <col min="6921" max="6921" width="2.875" style="12" customWidth="1"/>
    <col min="6922" max="6922" width="20.875" style="12" customWidth="1"/>
    <col min="6923" max="7169" width="9" style="12"/>
    <col min="7170" max="7170" width="4.5" style="12" customWidth="1"/>
    <col min="7171" max="7171" width="11.25" style="12" customWidth="1"/>
    <col min="7172" max="7172" width="14.75" style="12" customWidth="1"/>
    <col min="7173" max="7173" width="18.5" style="12" customWidth="1"/>
    <col min="7174" max="7174" width="25.5" style="12" customWidth="1"/>
    <col min="7175" max="7175" width="3.75" style="12" customWidth="1"/>
    <col min="7176" max="7176" width="11.25" style="12" customWidth="1"/>
    <col min="7177" max="7177" width="2.875" style="12" customWidth="1"/>
    <col min="7178" max="7178" width="20.875" style="12" customWidth="1"/>
    <col min="7179" max="7425" width="9" style="12"/>
    <col min="7426" max="7426" width="4.5" style="12" customWidth="1"/>
    <col min="7427" max="7427" width="11.25" style="12" customWidth="1"/>
    <col min="7428" max="7428" width="14.75" style="12" customWidth="1"/>
    <col min="7429" max="7429" width="18.5" style="12" customWidth="1"/>
    <col min="7430" max="7430" width="25.5" style="12" customWidth="1"/>
    <col min="7431" max="7431" width="3.75" style="12" customWidth="1"/>
    <col min="7432" max="7432" width="11.25" style="12" customWidth="1"/>
    <col min="7433" max="7433" width="2.875" style="12" customWidth="1"/>
    <col min="7434" max="7434" width="20.875" style="12" customWidth="1"/>
    <col min="7435" max="7681" width="9" style="12"/>
    <col min="7682" max="7682" width="4.5" style="12" customWidth="1"/>
    <col min="7683" max="7683" width="11.25" style="12" customWidth="1"/>
    <col min="7684" max="7684" width="14.75" style="12" customWidth="1"/>
    <col min="7685" max="7685" width="18.5" style="12" customWidth="1"/>
    <col min="7686" max="7686" width="25.5" style="12" customWidth="1"/>
    <col min="7687" max="7687" width="3.75" style="12" customWidth="1"/>
    <col min="7688" max="7688" width="11.25" style="12" customWidth="1"/>
    <col min="7689" max="7689" width="2.875" style="12" customWidth="1"/>
    <col min="7690" max="7690" width="20.875" style="12" customWidth="1"/>
    <col min="7691" max="7937" width="9" style="12"/>
    <col min="7938" max="7938" width="4.5" style="12" customWidth="1"/>
    <col min="7939" max="7939" width="11.25" style="12" customWidth="1"/>
    <col min="7940" max="7940" width="14.75" style="12" customWidth="1"/>
    <col min="7941" max="7941" width="18.5" style="12" customWidth="1"/>
    <col min="7942" max="7942" width="25.5" style="12" customWidth="1"/>
    <col min="7943" max="7943" width="3.75" style="12" customWidth="1"/>
    <col min="7944" max="7944" width="11.25" style="12" customWidth="1"/>
    <col min="7945" max="7945" width="2.875" style="12" customWidth="1"/>
    <col min="7946" max="7946" width="20.875" style="12" customWidth="1"/>
    <col min="7947" max="8193" width="9" style="12"/>
    <col min="8194" max="8194" width="4.5" style="12" customWidth="1"/>
    <col min="8195" max="8195" width="11.25" style="12" customWidth="1"/>
    <col min="8196" max="8196" width="14.75" style="12" customWidth="1"/>
    <col min="8197" max="8197" width="18.5" style="12" customWidth="1"/>
    <col min="8198" max="8198" width="25.5" style="12" customWidth="1"/>
    <col min="8199" max="8199" width="3.75" style="12" customWidth="1"/>
    <col min="8200" max="8200" width="11.25" style="12" customWidth="1"/>
    <col min="8201" max="8201" width="2.875" style="12" customWidth="1"/>
    <col min="8202" max="8202" width="20.875" style="12" customWidth="1"/>
    <col min="8203" max="8449" width="9" style="12"/>
    <col min="8450" max="8450" width="4.5" style="12" customWidth="1"/>
    <col min="8451" max="8451" width="11.25" style="12" customWidth="1"/>
    <col min="8452" max="8452" width="14.75" style="12" customWidth="1"/>
    <col min="8453" max="8453" width="18.5" style="12" customWidth="1"/>
    <col min="8454" max="8454" width="25.5" style="12" customWidth="1"/>
    <col min="8455" max="8455" width="3.75" style="12" customWidth="1"/>
    <col min="8456" max="8456" width="11.25" style="12" customWidth="1"/>
    <col min="8457" max="8457" width="2.875" style="12" customWidth="1"/>
    <col min="8458" max="8458" width="20.875" style="12" customWidth="1"/>
    <col min="8459" max="8705" width="9" style="12"/>
    <col min="8706" max="8706" width="4.5" style="12" customWidth="1"/>
    <col min="8707" max="8707" width="11.25" style="12" customWidth="1"/>
    <col min="8708" max="8708" width="14.75" style="12" customWidth="1"/>
    <col min="8709" max="8709" width="18.5" style="12" customWidth="1"/>
    <col min="8710" max="8710" width="25.5" style="12" customWidth="1"/>
    <col min="8711" max="8711" width="3.75" style="12" customWidth="1"/>
    <col min="8712" max="8712" width="11.25" style="12" customWidth="1"/>
    <col min="8713" max="8713" width="2.875" style="12" customWidth="1"/>
    <col min="8714" max="8714" width="20.875" style="12" customWidth="1"/>
    <col min="8715" max="8961" width="9" style="12"/>
    <col min="8962" max="8962" width="4.5" style="12" customWidth="1"/>
    <col min="8963" max="8963" width="11.25" style="12" customWidth="1"/>
    <col min="8964" max="8964" width="14.75" style="12" customWidth="1"/>
    <col min="8965" max="8965" width="18.5" style="12" customWidth="1"/>
    <col min="8966" max="8966" width="25.5" style="12" customWidth="1"/>
    <col min="8967" max="8967" width="3.75" style="12" customWidth="1"/>
    <col min="8968" max="8968" width="11.25" style="12" customWidth="1"/>
    <col min="8969" max="8969" width="2.875" style="12" customWidth="1"/>
    <col min="8970" max="8970" width="20.875" style="12" customWidth="1"/>
    <col min="8971" max="9217" width="9" style="12"/>
    <col min="9218" max="9218" width="4.5" style="12" customWidth="1"/>
    <col min="9219" max="9219" width="11.25" style="12" customWidth="1"/>
    <col min="9220" max="9220" width="14.75" style="12" customWidth="1"/>
    <col min="9221" max="9221" width="18.5" style="12" customWidth="1"/>
    <col min="9222" max="9222" width="25.5" style="12" customWidth="1"/>
    <col min="9223" max="9223" width="3.75" style="12" customWidth="1"/>
    <col min="9224" max="9224" width="11.25" style="12" customWidth="1"/>
    <col min="9225" max="9225" width="2.875" style="12" customWidth="1"/>
    <col min="9226" max="9226" width="20.875" style="12" customWidth="1"/>
    <col min="9227" max="9473" width="9" style="12"/>
    <col min="9474" max="9474" width="4.5" style="12" customWidth="1"/>
    <col min="9475" max="9475" width="11.25" style="12" customWidth="1"/>
    <col min="9476" max="9476" width="14.75" style="12" customWidth="1"/>
    <col min="9477" max="9477" width="18.5" style="12" customWidth="1"/>
    <col min="9478" max="9478" width="25.5" style="12" customWidth="1"/>
    <col min="9479" max="9479" width="3.75" style="12" customWidth="1"/>
    <col min="9480" max="9480" width="11.25" style="12" customWidth="1"/>
    <col min="9481" max="9481" width="2.875" style="12" customWidth="1"/>
    <col min="9482" max="9482" width="20.875" style="12" customWidth="1"/>
    <col min="9483" max="9729" width="9" style="12"/>
    <col min="9730" max="9730" width="4.5" style="12" customWidth="1"/>
    <col min="9731" max="9731" width="11.25" style="12" customWidth="1"/>
    <col min="9732" max="9732" width="14.75" style="12" customWidth="1"/>
    <col min="9733" max="9733" width="18.5" style="12" customWidth="1"/>
    <col min="9734" max="9734" width="25.5" style="12" customWidth="1"/>
    <col min="9735" max="9735" width="3.75" style="12" customWidth="1"/>
    <col min="9736" max="9736" width="11.25" style="12" customWidth="1"/>
    <col min="9737" max="9737" width="2.875" style="12" customWidth="1"/>
    <col min="9738" max="9738" width="20.875" style="12" customWidth="1"/>
    <col min="9739" max="9985" width="9" style="12"/>
    <col min="9986" max="9986" width="4.5" style="12" customWidth="1"/>
    <col min="9987" max="9987" width="11.25" style="12" customWidth="1"/>
    <col min="9988" max="9988" width="14.75" style="12" customWidth="1"/>
    <col min="9989" max="9989" width="18.5" style="12" customWidth="1"/>
    <col min="9990" max="9990" width="25.5" style="12" customWidth="1"/>
    <col min="9991" max="9991" width="3.75" style="12" customWidth="1"/>
    <col min="9992" max="9992" width="11.25" style="12" customWidth="1"/>
    <col min="9993" max="9993" width="2.875" style="12" customWidth="1"/>
    <col min="9994" max="9994" width="20.875" style="12" customWidth="1"/>
    <col min="9995" max="10241" width="9" style="12"/>
    <col min="10242" max="10242" width="4.5" style="12" customWidth="1"/>
    <col min="10243" max="10243" width="11.25" style="12" customWidth="1"/>
    <col min="10244" max="10244" width="14.75" style="12" customWidth="1"/>
    <col min="10245" max="10245" width="18.5" style="12" customWidth="1"/>
    <col min="10246" max="10246" width="25.5" style="12" customWidth="1"/>
    <col min="10247" max="10247" width="3.75" style="12" customWidth="1"/>
    <col min="10248" max="10248" width="11.25" style="12" customWidth="1"/>
    <col min="10249" max="10249" width="2.875" style="12" customWidth="1"/>
    <col min="10250" max="10250" width="20.875" style="12" customWidth="1"/>
    <col min="10251" max="10497" width="9" style="12"/>
    <col min="10498" max="10498" width="4.5" style="12" customWidth="1"/>
    <col min="10499" max="10499" width="11.25" style="12" customWidth="1"/>
    <col min="10500" max="10500" width="14.75" style="12" customWidth="1"/>
    <col min="10501" max="10501" width="18.5" style="12" customWidth="1"/>
    <col min="10502" max="10502" width="25.5" style="12" customWidth="1"/>
    <col min="10503" max="10503" width="3.75" style="12" customWidth="1"/>
    <col min="10504" max="10504" width="11.25" style="12" customWidth="1"/>
    <col min="10505" max="10505" width="2.875" style="12" customWidth="1"/>
    <col min="10506" max="10506" width="20.875" style="12" customWidth="1"/>
    <col min="10507" max="10753" width="9" style="12"/>
    <col min="10754" max="10754" width="4.5" style="12" customWidth="1"/>
    <col min="10755" max="10755" width="11.25" style="12" customWidth="1"/>
    <col min="10756" max="10756" width="14.75" style="12" customWidth="1"/>
    <col min="10757" max="10757" width="18.5" style="12" customWidth="1"/>
    <col min="10758" max="10758" width="25.5" style="12" customWidth="1"/>
    <col min="10759" max="10759" width="3.75" style="12" customWidth="1"/>
    <col min="10760" max="10760" width="11.25" style="12" customWidth="1"/>
    <col min="10761" max="10761" width="2.875" style="12" customWidth="1"/>
    <col min="10762" max="10762" width="20.875" style="12" customWidth="1"/>
    <col min="10763" max="11009" width="9" style="12"/>
    <col min="11010" max="11010" width="4.5" style="12" customWidth="1"/>
    <col min="11011" max="11011" width="11.25" style="12" customWidth="1"/>
    <col min="11012" max="11012" width="14.75" style="12" customWidth="1"/>
    <col min="11013" max="11013" width="18.5" style="12" customWidth="1"/>
    <col min="11014" max="11014" width="25.5" style="12" customWidth="1"/>
    <col min="11015" max="11015" width="3.75" style="12" customWidth="1"/>
    <col min="11016" max="11016" width="11.25" style="12" customWidth="1"/>
    <col min="11017" max="11017" width="2.875" style="12" customWidth="1"/>
    <col min="11018" max="11018" width="20.875" style="12" customWidth="1"/>
    <col min="11019" max="11265" width="9" style="12"/>
    <col min="11266" max="11266" width="4.5" style="12" customWidth="1"/>
    <col min="11267" max="11267" width="11.25" style="12" customWidth="1"/>
    <col min="11268" max="11268" width="14.75" style="12" customWidth="1"/>
    <col min="11269" max="11269" width="18.5" style="12" customWidth="1"/>
    <col min="11270" max="11270" width="25.5" style="12" customWidth="1"/>
    <col min="11271" max="11271" width="3.75" style="12" customWidth="1"/>
    <col min="11272" max="11272" width="11.25" style="12" customWidth="1"/>
    <col min="11273" max="11273" width="2.875" style="12" customWidth="1"/>
    <col min="11274" max="11274" width="20.875" style="12" customWidth="1"/>
    <col min="11275" max="11521" width="9" style="12"/>
    <col min="11522" max="11522" width="4.5" style="12" customWidth="1"/>
    <col min="11523" max="11523" width="11.25" style="12" customWidth="1"/>
    <col min="11524" max="11524" width="14.75" style="12" customWidth="1"/>
    <col min="11525" max="11525" width="18.5" style="12" customWidth="1"/>
    <col min="11526" max="11526" width="25.5" style="12" customWidth="1"/>
    <col min="11527" max="11527" width="3.75" style="12" customWidth="1"/>
    <col min="11528" max="11528" width="11.25" style="12" customWidth="1"/>
    <col min="11529" max="11529" width="2.875" style="12" customWidth="1"/>
    <col min="11530" max="11530" width="20.875" style="12" customWidth="1"/>
    <col min="11531" max="11777" width="9" style="12"/>
    <col min="11778" max="11778" width="4.5" style="12" customWidth="1"/>
    <col min="11779" max="11779" width="11.25" style="12" customWidth="1"/>
    <col min="11780" max="11780" width="14.75" style="12" customWidth="1"/>
    <col min="11781" max="11781" width="18.5" style="12" customWidth="1"/>
    <col min="11782" max="11782" width="25.5" style="12" customWidth="1"/>
    <col min="11783" max="11783" width="3.75" style="12" customWidth="1"/>
    <col min="11784" max="11784" width="11.25" style="12" customWidth="1"/>
    <col min="11785" max="11785" width="2.875" style="12" customWidth="1"/>
    <col min="11786" max="11786" width="20.875" style="12" customWidth="1"/>
    <col min="11787" max="12033" width="9" style="12"/>
    <col min="12034" max="12034" width="4.5" style="12" customWidth="1"/>
    <col min="12035" max="12035" width="11.25" style="12" customWidth="1"/>
    <col min="12036" max="12036" width="14.75" style="12" customWidth="1"/>
    <col min="12037" max="12037" width="18.5" style="12" customWidth="1"/>
    <col min="12038" max="12038" width="25.5" style="12" customWidth="1"/>
    <col min="12039" max="12039" width="3.75" style="12" customWidth="1"/>
    <col min="12040" max="12040" width="11.25" style="12" customWidth="1"/>
    <col min="12041" max="12041" width="2.875" style="12" customWidth="1"/>
    <col min="12042" max="12042" width="20.875" style="12" customWidth="1"/>
    <col min="12043" max="12289" width="9" style="12"/>
    <col min="12290" max="12290" width="4.5" style="12" customWidth="1"/>
    <col min="12291" max="12291" width="11.25" style="12" customWidth="1"/>
    <col min="12292" max="12292" width="14.75" style="12" customWidth="1"/>
    <col min="12293" max="12293" width="18.5" style="12" customWidth="1"/>
    <col min="12294" max="12294" width="25.5" style="12" customWidth="1"/>
    <col min="12295" max="12295" width="3.75" style="12" customWidth="1"/>
    <col min="12296" max="12296" width="11.25" style="12" customWidth="1"/>
    <col min="12297" max="12297" width="2.875" style="12" customWidth="1"/>
    <col min="12298" max="12298" width="20.875" style="12" customWidth="1"/>
    <col min="12299" max="12545" width="9" style="12"/>
    <col min="12546" max="12546" width="4.5" style="12" customWidth="1"/>
    <col min="12547" max="12547" width="11.25" style="12" customWidth="1"/>
    <col min="12548" max="12548" width="14.75" style="12" customWidth="1"/>
    <col min="12549" max="12549" width="18.5" style="12" customWidth="1"/>
    <col min="12550" max="12550" width="25.5" style="12" customWidth="1"/>
    <col min="12551" max="12551" width="3.75" style="12" customWidth="1"/>
    <col min="12552" max="12552" width="11.25" style="12" customWidth="1"/>
    <col min="12553" max="12553" width="2.875" style="12" customWidth="1"/>
    <col min="12554" max="12554" width="20.875" style="12" customWidth="1"/>
    <col min="12555" max="12801" width="9" style="12"/>
    <col min="12802" max="12802" width="4.5" style="12" customWidth="1"/>
    <col min="12803" max="12803" width="11.25" style="12" customWidth="1"/>
    <col min="12804" max="12804" width="14.75" style="12" customWidth="1"/>
    <col min="12805" max="12805" width="18.5" style="12" customWidth="1"/>
    <col min="12806" max="12806" width="25.5" style="12" customWidth="1"/>
    <col min="12807" max="12807" width="3.75" style="12" customWidth="1"/>
    <col min="12808" max="12808" width="11.25" style="12" customWidth="1"/>
    <col min="12809" max="12809" width="2.875" style="12" customWidth="1"/>
    <col min="12810" max="12810" width="20.875" style="12" customWidth="1"/>
    <col min="12811" max="13057" width="9" style="12"/>
    <col min="13058" max="13058" width="4.5" style="12" customWidth="1"/>
    <col min="13059" max="13059" width="11.25" style="12" customWidth="1"/>
    <col min="13060" max="13060" width="14.75" style="12" customWidth="1"/>
    <col min="13061" max="13061" width="18.5" style="12" customWidth="1"/>
    <col min="13062" max="13062" width="25.5" style="12" customWidth="1"/>
    <col min="13063" max="13063" width="3.75" style="12" customWidth="1"/>
    <col min="13064" max="13064" width="11.25" style="12" customWidth="1"/>
    <col min="13065" max="13065" width="2.875" style="12" customWidth="1"/>
    <col min="13066" max="13066" width="20.875" style="12" customWidth="1"/>
    <col min="13067" max="13313" width="9" style="12"/>
    <col min="13314" max="13314" width="4.5" style="12" customWidth="1"/>
    <col min="13315" max="13315" width="11.25" style="12" customWidth="1"/>
    <col min="13316" max="13316" width="14.75" style="12" customWidth="1"/>
    <col min="13317" max="13317" width="18.5" style="12" customWidth="1"/>
    <col min="13318" max="13318" width="25.5" style="12" customWidth="1"/>
    <col min="13319" max="13319" width="3.75" style="12" customWidth="1"/>
    <col min="13320" max="13320" width="11.25" style="12" customWidth="1"/>
    <col min="13321" max="13321" width="2.875" style="12" customWidth="1"/>
    <col min="13322" max="13322" width="20.875" style="12" customWidth="1"/>
    <col min="13323" max="13569" width="9" style="12"/>
    <col min="13570" max="13570" width="4.5" style="12" customWidth="1"/>
    <col min="13571" max="13571" width="11.25" style="12" customWidth="1"/>
    <col min="13572" max="13572" width="14.75" style="12" customWidth="1"/>
    <col min="13573" max="13573" width="18.5" style="12" customWidth="1"/>
    <col min="13574" max="13574" width="25.5" style="12" customWidth="1"/>
    <col min="13575" max="13575" width="3.75" style="12" customWidth="1"/>
    <col min="13576" max="13576" width="11.25" style="12" customWidth="1"/>
    <col min="13577" max="13577" width="2.875" style="12" customWidth="1"/>
    <col min="13578" max="13578" width="20.875" style="12" customWidth="1"/>
    <col min="13579" max="13825" width="9" style="12"/>
    <col min="13826" max="13826" width="4.5" style="12" customWidth="1"/>
    <col min="13827" max="13827" width="11.25" style="12" customWidth="1"/>
    <col min="13828" max="13828" width="14.75" style="12" customWidth="1"/>
    <col min="13829" max="13829" width="18.5" style="12" customWidth="1"/>
    <col min="13830" max="13830" width="25.5" style="12" customWidth="1"/>
    <col min="13831" max="13831" width="3.75" style="12" customWidth="1"/>
    <col min="13832" max="13832" width="11.25" style="12" customWidth="1"/>
    <col min="13833" max="13833" width="2.875" style="12" customWidth="1"/>
    <col min="13834" max="13834" width="20.875" style="12" customWidth="1"/>
    <col min="13835" max="14081" width="9" style="12"/>
    <col min="14082" max="14082" width="4.5" style="12" customWidth="1"/>
    <col min="14083" max="14083" width="11.25" style="12" customWidth="1"/>
    <col min="14084" max="14084" width="14.75" style="12" customWidth="1"/>
    <col min="14085" max="14085" width="18.5" style="12" customWidth="1"/>
    <col min="14086" max="14086" width="25.5" style="12" customWidth="1"/>
    <col min="14087" max="14087" width="3.75" style="12" customWidth="1"/>
    <col min="14088" max="14088" width="11.25" style="12" customWidth="1"/>
    <col min="14089" max="14089" width="2.875" style="12" customWidth="1"/>
    <col min="14090" max="14090" width="20.875" style="12" customWidth="1"/>
    <col min="14091" max="14337" width="9" style="12"/>
    <col min="14338" max="14338" width="4.5" style="12" customWidth="1"/>
    <col min="14339" max="14339" width="11.25" style="12" customWidth="1"/>
    <col min="14340" max="14340" width="14.75" style="12" customWidth="1"/>
    <col min="14341" max="14341" width="18.5" style="12" customWidth="1"/>
    <col min="14342" max="14342" width="25.5" style="12" customWidth="1"/>
    <col min="14343" max="14343" width="3.75" style="12" customWidth="1"/>
    <col min="14344" max="14344" width="11.25" style="12" customWidth="1"/>
    <col min="14345" max="14345" width="2.875" style="12" customWidth="1"/>
    <col min="14346" max="14346" width="20.875" style="12" customWidth="1"/>
    <col min="14347" max="14593" width="9" style="12"/>
    <col min="14594" max="14594" width="4.5" style="12" customWidth="1"/>
    <col min="14595" max="14595" width="11.25" style="12" customWidth="1"/>
    <col min="14596" max="14596" width="14.75" style="12" customWidth="1"/>
    <col min="14597" max="14597" width="18.5" style="12" customWidth="1"/>
    <col min="14598" max="14598" width="25.5" style="12" customWidth="1"/>
    <col min="14599" max="14599" width="3.75" style="12" customWidth="1"/>
    <col min="14600" max="14600" width="11.25" style="12" customWidth="1"/>
    <col min="14601" max="14601" width="2.875" style="12" customWidth="1"/>
    <col min="14602" max="14602" width="20.875" style="12" customWidth="1"/>
    <col min="14603" max="14849" width="9" style="12"/>
    <col min="14850" max="14850" width="4.5" style="12" customWidth="1"/>
    <col min="14851" max="14851" width="11.25" style="12" customWidth="1"/>
    <col min="14852" max="14852" width="14.75" style="12" customWidth="1"/>
    <col min="14853" max="14853" width="18.5" style="12" customWidth="1"/>
    <col min="14854" max="14854" width="25.5" style="12" customWidth="1"/>
    <col min="14855" max="14855" width="3.75" style="12" customWidth="1"/>
    <col min="14856" max="14856" width="11.25" style="12" customWidth="1"/>
    <col min="14857" max="14857" width="2.875" style="12" customWidth="1"/>
    <col min="14858" max="14858" width="20.875" style="12" customWidth="1"/>
    <col min="14859" max="15105" width="9" style="12"/>
    <col min="15106" max="15106" width="4.5" style="12" customWidth="1"/>
    <col min="15107" max="15107" width="11.25" style="12" customWidth="1"/>
    <col min="15108" max="15108" width="14.75" style="12" customWidth="1"/>
    <col min="15109" max="15109" width="18.5" style="12" customWidth="1"/>
    <col min="15110" max="15110" width="25.5" style="12" customWidth="1"/>
    <col min="15111" max="15111" width="3.75" style="12" customWidth="1"/>
    <col min="15112" max="15112" width="11.25" style="12" customWidth="1"/>
    <col min="15113" max="15113" width="2.875" style="12" customWidth="1"/>
    <col min="15114" max="15114" width="20.875" style="12" customWidth="1"/>
    <col min="15115" max="15361" width="9" style="12"/>
    <col min="15362" max="15362" width="4.5" style="12" customWidth="1"/>
    <col min="15363" max="15363" width="11.25" style="12" customWidth="1"/>
    <col min="15364" max="15364" width="14.75" style="12" customWidth="1"/>
    <col min="15365" max="15365" width="18.5" style="12" customWidth="1"/>
    <col min="15366" max="15366" width="25.5" style="12" customWidth="1"/>
    <col min="15367" max="15367" width="3.75" style="12" customWidth="1"/>
    <col min="15368" max="15368" width="11.25" style="12" customWidth="1"/>
    <col min="15369" max="15369" width="2.875" style="12" customWidth="1"/>
    <col min="15370" max="15370" width="20.875" style="12" customWidth="1"/>
    <col min="15371" max="15617" width="9" style="12"/>
    <col min="15618" max="15618" width="4.5" style="12" customWidth="1"/>
    <col min="15619" max="15619" width="11.25" style="12" customWidth="1"/>
    <col min="15620" max="15620" width="14.75" style="12" customWidth="1"/>
    <col min="15621" max="15621" width="18.5" style="12" customWidth="1"/>
    <col min="15622" max="15622" width="25.5" style="12" customWidth="1"/>
    <col min="15623" max="15623" width="3.75" style="12" customWidth="1"/>
    <col min="15624" max="15624" width="11.25" style="12" customWidth="1"/>
    <col min="15625" max="15625" width="2.875" style="12" customWidth="1"/>
    <col min="15626" max="15626" width="20.875" style="12" customWidth="1"/>
    <col min="15627" max="15873" width="9" style="12"/>
    <col min="15874" max="15874" width="4.5" style="12" customWidth="1"/>
    <col min="15875" max="15875" width="11.25" style="12" customWidth="1"/>
    <col min="15876" max="15876" width="14.75" style="12" customWidth="1"/>
    <col min="15877" max="15877" width="18.5" style="12" customWidth="1"/>
    <col min="15878" max="15878" width="25.5" style="12" customWidth="1"/>
    <col min="15879" max="15879" width="3.75" style="12" customWidth="1"/>
    <col min="15880" max="15880" width="11.25" style="12" customWidth="1"/>
    <col min="15881" max="15881" width="2.875" style="12" customWidth="1"/>
    <col min="15882" max="15882" width="20.875" style="12" customWidth="1"/>
    <col min="15883" max="16129" width="9" style="12"/>
    <col min="16130" max="16130" width="4.5" style="12" customWidth="1"/>
    <col min="16131" max="16131" width="11.25" style="12" customWidth="1"/>
    <col min="16132" max="16132" width="14.75" style="12" customWidth="1"/>
    <col min="16133" max="16133" width="18.5" style="12" customWidth="1"/>
    <col min="16134" max="16134" width="25.5" style="12" customWidth="1"/>
    <col min="16135" max="16135" width="3.75" style="12" customWidth="1"/>
    <col min="16136" max="16136" width="11.25" style="12" customWidth="1"/>
    <col min="16137" max="16137" width="2.875" style="12" customWidth="1"/>
    <col min="16138" max="16138" width="20.875" style="12" customWidth="1"/>
    <col min="16139" max="16384" width="9" style="12"/>
  </cols>
  <sheetData>
    <row r="1" spans="1:23" ht="39.75" customHeight="1">
      <c r="C1" s="112" t="s">
        <v>41</v>
      </c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23" ht="23.25" customHeight="1">
      <c r="B2" s="12" t="s">
        <v>212</v>
      </c>
      <c r="E2" s="12"/>
      <c r="F2" s="12"/>
      <c r="H2" s="12"/>
      <c r="I2" s="12"/>
      <c r="J2" s="12"/>
    </row>
    <row r="3" spans="1:23" ht="23.25" customHeight="1">
      <c r="A3" s="61" t="s">
        <v>42</v>
      </c>
      <c r="B3" s="62"/>
      <c r="C3" s="62"/>
      <c r="D3" s="62"/>
      <c r="E3" s="43" t="s">
        <v>189</v>
      </c>
      <c r="F3" s="35" t="s">
        <v>2</v>
      </c>
      <c r="G3" s="14"/>
      <c r="H3" s="14"/>
      <c r="I3" s="111" t="s">
        <v>43</v>
      </c>
      <c r="J3" s="35" t="s">
        <v>7</v>
      </c>
      <c r="K3" s="35" t="s">
        <v>6</v>
      </c>
      <c r="L3" s="35" t="s">
        <v>4</v>
      </c>
      <c r="M3" s="111" t="s">
        <v>5</v>
      </c>
      <c r="N3" s="111" t="s">
        <v>3</v>
      </c>
      <c r="O3" s="111" t="s">
        <v>9</v>
      </c>
      <c r="P3" s="111" t="s">
        <v>8</v>
      </c>
      <c r="Q3" s="111" t="s">
        <v>44</v>
      </c>
      <c r="R3" s="111" t="s">
        <v>211</v>
      </c>
      <c r="S3" s="35" t="s">
        <v>48</v>
      </c>
      <c r="T3" s="111" t="s">
        <v>46</v>
      </c>
      <c r="U3" s="111" t="s">
        <v>210</v>
      </c>
      <c r="V3" s="111" t="s">
        <v>45</v>
      </c>
      <c r="W3" s="35" t="s">
        <v>47</v>
      </c>
    </row>
    <row r="4" spans="1:23" ht="17.649999999999999" customHeight="1">
      <c r="A4" s="61" t="s">
        <v>49</v>
      </c>
      <c r="B4" s="62"/>
      <c r="C4" s="62"/>
      <c r="D4" s="62"/>
      <c r="E4" s="43" t="s">
        <v>50</v>
      </c>
      <c r="F4" s="13"/>
      <c r="G4" s="16"/>
      <c r="H4" s="16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3"/>
      <c r="W4" s="15"/>
    </row>
    <row r="5" spans="1:23" ht="17.649999999999999" customHeight="1">
      <c r="A5" s="61" t="s">
        <v>51</v>
      </c>
      <c r="B5" s="62"/>
      <c r="C5" s="62"/>
      <c r="D5" s="62"/>
      <c r="E5" s="43" t="s">
        <v>52</v>
      </c>
      <c r="F5" s="13"/>
      <c r="G5" s="16"/>
      <c r="H5" s="16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3"/>
      <c r="W5" s="15"/>
    </row>
    <row r="6" spans="1:23" ht="17.649999999999999" customHeight="1">
      <c r="A6" s="61" t="s">
        <v>53</v>
      </c>
      <c r="B6" s="62"/>
      <c r="C6" s="62"/>
      <c r="D6" s="62"/>
      <c r="E6" s="17" t="s">
        <v>54</v>
      </c>
      <c r="F6" s="13"/>
      <c r="G6" s="17"/>
      <c r="H6" s="17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3"/>
      <c r="W6" s="15"/>
    </row>
    <row r="7" spans="1:23" s="30" customFormat="1" ht="17.649999999999999" customHeight="1">
      <c r="A7" s="61" t="s">
        <v>55</v>
      </c>
      <c r="B7" s="68"/>
      <c r="C7" s="68"/>
      <c r="D7" s="68"/>
      <c r="E7" s="18" t="s">
        <v>2</v>
      </c>
      <c r="F7" s="13">
        <f>SUM(I7:W7)</f>
        <v>8052</v>
      </c>
      <c r="G7" s="43"/>
      <c r="H7" s="43"/>
      <c r="I7" s="13">
        <v>122</v>
      </c>
      <c r="J7" s="13">
        <v>208.9</v>
      </c>
      <c r="K7" s="13">
        <v>197.6</v>
      </c>
      <c r="L7" s="13">
        <v>346.3</v>
      </c>
      <c r="M7" s="13">
        <f>685.9+10</f>
        <v>695.9</v>
      </c>
      <c r="N7" s="13">
        <f>1433.9+10</f>
        <v>1443.9</v>
      </c>
      <c r="O7" s="13">
        <f>2349.5+10</f>
        <v>2359.5</v>
      </c>
      <c r="P7" s="13">
        <f>1971.9+10</f>
        <v>1981.9</v>
      </c>
      <c r="Q7" s="13">
        <v>2</v>
      </c>
      <c r="R7" s="13">
        <v>30</v>
      </c>
      <c r="S7" s="13">
        <v>49</v>
      </c>
      <c r="T7" s="13">
        <v>400</v>
      </c>
      <c r="U7" s="13">
        <v>60</v>
      </c>
      <c r="V7" s="13">
        <v>140</v>
      </c>
      <c r="W7" s="13">
        <v>15</v>
      </c>
    </row>
    <row r="8" spans="1:23" s="20" customFormat="1" ht="42.75" customHeight="1">
      <c r="A8" s="60"/>
      <c r="B8" s="63" t="s">
        <v>209</v>
      </c>
      <c r="C8" s="64"/>
      <c r="D8" s="64"/>
      <c r="E8" s="64"/>
      <c r="F8" s="60"/>
      <c r="G8" s="19"/>
      <c r="H8" s="19"/>
      <c r="I8" s="60"/>
      <c r="J8" s="60"/>
      <c r="K8" s="60"/>
      <c r="L8" s="60"/>
      <c r="M8" s="60"/>
      <c r="N8" s="60"/>
      <c r="O8" s="60"/>
      <c r="P8" s="60"/>
      <c r="Q8" s="60"/>
      <c r="R8" s="65"/>
      <c r="S8" s="65"/>
      <c r="T8" s="60"/>
      <c r="U8" s="39"/>
      <c r="V8" s="60"/>
      <c r="W8" s="65"/>
    </row>
    <row r="9" spans="1:23" s="20" customFormat="1" ht="30" customHeight="1">
      <c r="A9" s="60"/>
      <c r="B9" s="64"/>
      <c r="C9" s="64"/>
      <c r="D9" s="64"/>
      <c r="E9" s="64"/>
      <c r="F9" s="60"/>
      <c r="G9" s="19"/>
      <c r="H9" s="19"/>
      <c r="I9" s="60"/>
      <c r="J9" s="60"/>
      <c r="K9" s="60"/>
      <c r="L9" s="60"/>
      <c r="M9" s="60"/>
      <c r="N9" s="60"/>
      <c r="O9" s="60"/>
      <c r="P9" s="60"/>
      <c r="Q9" s="60"/>
      <c r="R9" s="66"/>
      <c r="S9" s="66"/>
      <c r="T9" s="60"/>
      <c r="U9" s="40"/>
      <c r="V9" s="60"/>
      <c r="W9" s="66"/>
    </row>
    <row r="10" spans="1:23" s="20" customFormat="1" ht="30" customHeight="1">
      <c r="A10" s="60"/>
      <c r="B10" s="64"/>
      <c r="C10" s="64"/>
      <c r="D10" s="64"/>
      <c r="E10" s="64"/>
      <c r="F10" s="60"/>
      <c r="G10" s="19"/>
      <c r="H10" s="19"/>
      <c r="I10" s="60"/>
      <c r="J10" s="60"/>
      <c r="K10" s="60"/>
      <c r="L10" s="60"/>
      <c r="M10" s="60"/>
      <c r="N10" s="60"/>
      <c r="O10" s="60"/>
      <c r="P10" s="60"/>
      <c r="Q10" s="60"/>
      <c r="R10" s="66"/>
      <c r="S10" s="66"/>
      <c r="T10" s="60"/>
      <c r="U10" s="40"/>
      <c r="V10" s="60"/>
      <c r="W10" s="66"/>
    </row>
    <row r="11" spans="1:23" s="20" customFormat="1" ht="30" customHeight="1">
      <c r="A11" s="60"/>
      <c r="B11" s="64"/>
      <c r="C11" s="64"/>
      <c r="D11" s="64"/>
      <c r="E11" s="64"/>
      <c r="F11" s="60"/>
      <c r="G11" s="19"/>
      <c r="H11" s="19"/>
      <c r="I11" s="60"/>
      <c r="J11" s="60"/>
      <c r="K11" s="60"/>
      <c r="L11" s="60"/>
      <c r="M11" s="60"/>
      <c r="N11" s="60"/>
      <c r="O11" s="60"/>
      <c r="P11" s="60"/>
      <c r="Q11" s="60"/>
      <c r="R11" s="66"/>
      <c r="S11" s="66"/>
      <c r="T11" s="60"/>
      <c r="U11" s="40"/>
      <c r="V11" s="60"/>
      <c r="W11" s="66"/>
    </row>
    <row r="12" spans="1:23" s="20" customFormat="1" ht="30" customHeight="1">
      <c r="A12" s="60"/>
      <c r="B12" s="64"/>
      <c r="C12" s="64"/>
      <c r="D12" s="64"/>
      <c r="E12" s="64"/>
      <c r="F12" s="60"/>
      <c r="G12" s="19"/>
      <c r="H12" s="19"/>
      <c r="I12" s="60"/>
      <c r="J12" s="60"/>
      <c r="K12" s="60"/>
      <c r="L12" s="60"/>
      <c r="M12" s="60"/>
      <c r="N12" s="60"/>
      <c r="O12" s="60"/>
      <c r="P12" s="60"/>
      <c r="Q12" s="60"/>
      <c r="R12" s="66"/>
      <c r="S12" s="66"/>
      <c r="T12" s="60"/>
      <c r="U12" s="40"/>
      <c r="V12" s="60"/>
      <c r="W12" s="66"/>
    </row>
    <row r="13" spans="1:23" s="20" customFormat="1" ht="30" customHeight="1">
      <c r="A13" s="60"/>
      <c r="B13" s="64"/>
      <c r="C13" s="64"/>
      <c r="D13" s="64"/>
      <c r="E13" s="64"/>
      <c r="F13" s="60"/>
      <c r="G13" s="19"/>
      <c r="H13" s="19"/>
      <c r="I13" s="60"/>
      <c r="J13" s="60"/>
      <c r="K13" s="60"/>
      <c r="L13" s="60"/>
      <c r="M13" s="60"/>
      <c r="N13" s="60"/>
      <c r="O13" s="60"/>
      <c r="P13" s="60"/>
      <c r="Q13" s="60"/>
      <c r="R13" s="66"/>
      <c r="S13" s="66"/>
      <c r="T13" s="60"/>
      <c r="U13" s="40"/>
      <c r="V13" s="60"/>
      <c r="W13" s="66"/>
    </row>
    <row r="14" spans="1:23" s="20" customFormat="1" ht="54" customHeight="1">
      <c r="A14" s="60"/>
      <c r="B14" s="64"/>
      <c r="C14" s="64"/>
      <c r="D14" s="64"/>
      <c r="E14" s="64"/>
      <c r="F14" s="60"/>
      <c r="G14" s="19"/>
      <c r="H14" s="19"/>
      <c r="I14" s="60"/>
      <c r="J14" s="60"/>
      <c r="K14" s="60"/>
      <c r="L14" s="60"/>
      <c r="M14" s="60"/>
      <c r="N14" s="60"/>
      <c r="O14" s="60"/>
      <c r="P14" s="60"/>
      <c r="Q14" s="60"/>
      <c r="R14" s="67"/>
      <c r="S14" s="67"/>
      <c r="T14" s="60"/>
      <c r="U14" s="41"/>
      <c r="V14" s="60"/>
      <c r="W14" s="67"/>
    </row>
    <row r="15" spans="1:23" s="20" customFormat="1" ht="30" hidden="1" customHeight="1">
      <c r="A15" s="21"/>
      <c r="B15" s="21"/>
      <c r="C15" s="14"/>
      <c r="D15" s="19"/>
      <c r="E15" s="19"/>
      <c r="F15" s="42"/>
      <c r="G15" s="19"/>
      <c r="H15" s="19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42"/>
      <c r="W15" s="21"/>
    </row>
    <row r="16" spans="1:23" s="20" customFormat="1" ht="15" hidden="1" customHeight="1">
      <c r="A16" s="21"/>
      <c r="B16" s="21"/>
      <c r="C16" s="14"/>
      <c r="D16" s="19"/>
      <c r="E16" s="19"/>
      <c r="F16" s="42"/>
      <c r="G16" s="19"/>
      <c r="H16" s="19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42"/>
      <c r="W16" s="21"/>
    </row>
    <row r="17" spans="1:23" s="20" customFormat="1" ht="16.5" hidden="1" customHeight="1">
      <c r="A17" s="21"/>
      <c r="B17" s="21"/>
      <c r="C17" s="14"/>
      <c r="D17" s="19"/>
      <c r="E17" s="19"/>
      <c r="F17" s="42"/>
      <c r="G17" s="19"/>
      <c r="H17" s="19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42"/>
      <c r="W17" s="21"/>
    </row>
    <row r="18" spans="1:23" s="20" customFormat="1" ht="41.25" hidden="1" customHeight="1">
      <c r="A18" s="21"/>
      <c r="B18" s="21"/>
      <c r="C18" s="14"/>
      <c r="D18" s="22"/>
      <c r="E18" s="22"/>
      <c r="F18" s="42"/>
      <c r="G18" s="22"/>
      <c r="H18" s="22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42"/>
      <c r="W18" s="21"/>
    </row>
    <row r="19" spans="1:23" s="20" customFormat="1" ht="30" hidden="1" customHeight="1">
      <c r="A19" s="21"/>
      <c r="B19" s="21"/>
      <c r="C19" s="14"/>
      <c r="D19" s="22"/>
      <c r="E19" s="22"/>
      <c r="F19" s="42"/>
      <c r="G19" s="22"/>
      <c r="H19" s="22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42"/>
      <c r="W19" s="21"/>
    </row>
    <row r="20" spans="1:23" s="20" customFormat="1" ht="115.5" hidden="1" customHeight="1">
      <c r="A20" s="21"/>
      <c r="B20" s="21"/>
      <c r="C20" s="14"/>
      <c r="D20" s="22"/>
      <c r="E20" s="22"/>
      <c r="F20" s="42"/>
      <c r="G20" s="22"/>
      <c r="H20" s="22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42"/>
      <c r="W20" s="21"/>
    </row>
    <row r="21" spans="1:23" ht="26.25" customHeight="1">
      <c r="A21" s="15"/>
      <c r="B21" s="38" t="s">
        <v>56</v>
      </c>
      <c r="C21" s="37" t="s">
        <v>57</v>
      </c>
      <c r="D21" s="38" t="s">
        <v>56</v>
      </c>
      <c r="E21" s="38" t="s">
        <v>58</v>
      </c>
      <c r="F21" s="35" t="s">
        <v>59</v>
      </c>
      <c r="G21" s="38"/>
      <c r="H21" s="36" t="s">
        <v>60</v>
      </c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15"/>
      <c r="T21" s="23"/>
      <c r="U21" s="23"/>
      <c r="V21" s="24"/>
      <c r="W21" s="23"/>
    </row>
    <row r="22" spans="1:23" ht="22.5" customHeight="1">
      <c r="A22" s="68" t="s">
        <v>61</v>
      </c>
      <c r="B22" s="69" t="s">
        <v>62</v>
      </c>
      <c r="C22" s="70" t="s">
        <v>63</v>
      </c>
      <c r="D22" s="38" t="s">
        <v>62</v>
      </c>
      <c r="E22" s="25" t="s">
        <v>64</v>
      </c>
      <c r="F22" s="24">
        <v>118.75</v>
      </c>
      <c r="G22" s="26"/>
      <c r="H22" s="27" t="s">
        <v>65</v>
      </c>
      <c r="I22" s="23">
        <v>7.24</v>
      </c>
      <c r="J22" s="23">
        <v>12.43</v>
      </c>
      <c r="K22" s="23">
        <v>13.1</v>
      </c>
      <c r="L22" s="23">
        <v>21.82</v>
      </c>
      <c r="M22" s="23">
        <v>23.47</v>
      </c>
      <c r="N22" s="23">
        <v>35.450000000000003</v>
      </c>
      <c r="O22" s="23"/>
      <c r="P22" s="23">
        <v>5.24</v>
      </c>
      <c r="Q22" s="23"/>
      <c r="R22" s="23"/>
      <c r="S22" s="15"/>
      <c r="T22" s="23"/>
      <c r="U22" s="23"/>
      <c r="V22" s="24"/>
      <c r="W22" s="23"/>
    </row>
    <row r="23" spans="1:23" ht="17.649999999999999" customHeight="1">
      <c r="A23" s="68"/>
      <c r="B23" s="69"/>
      <c r="C23" s="70"/>
      <c r="D23" s="36" t="s">
        <v>66</v>
      </c>
      <c r="E23" s="25" t="s">
        <v>67</v>
      </c>
      <c r="F23" s="24">
        <v>537.15</v>
      </c>
      <c r="G23" s="26"/>
      <c r="H23" s="27" t="s">
        <v>65</v>
      </c>
      <c r="I23" s="23">
        <v>10.210000000000001</v>
      </c>
      <c r="J23" s="23">
        <v>14.07</v>
      </c>
      <c r="K23" s="23">
        <v>15.73</v>
      </c>
      <c r="L23" s="23">
        <v>32.06</v>
      </c>
      <c r="M23" s="23">
        <v>62.83</v>
      </c>
      <c r="N23" s="23">
        <v>170.62</v>
      </c>
      <c r="O23" s="23"/>
      <c r="P23" s="23">
        <v>231.63</v>
      </c>
      <c r="Q23" s="23"/>
      <c r="R23" s="23"/>
      <c r="S23" s="15"/>
      <c r="T23" s="23"/>
      <c r="U23" s="23"/>
      <c r="V23" s="24"/>
      <c r="W23" s="23"/>
    </row>
    <row r="24" spans="1:23" ht="17.649999999999999" customHeight="1">
      <c r="A24" s="68"/>
      <c r="B24" s="69"/>
      <c r="C24" s="70"/>
      <c r="D24" s="38"/>
      <c r="E24" s="25" t="s">
        <v>68</v>
      </c>
      <c r="F24" s="24"/>
      <c r="G24" s="26"/>
      <c r="H24" s="27" t="s">
        <v>65</v>
      </c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15"/>
      <c r="T24" s="23"/>
      <c r="U24" s="23"/>
      <c r="V24" s="24"/>
      <c r="W24" s="23"/>
    </row>
    <row r="25" spans="1:23" ht="17.649999999999999" customHeight="1">
      <c r="A25" s="68"/>
      <c r="B25" s="69"/>
      <c r="C25" s="70"/>
      <c r="D25" s="38"/>
      <c r="E25" s="25" t="s">
        <v>69</v>
      </c>
      <c r="F25" s="24"/>
      <c r="G25" s="26"/>
      <c r="H25" s="27" t="s">
        <v>65</v>
      </c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15"/>
      <c r="T25" s="23"/>
      <c r="U25" s="23"/>
      <c r="V25" s="24"/>
      <c r="W25" s="23"/>
    </row>
    <row r="26" spans="1:23" ht="17.649999999999999" customHeight="1">
      <c r="A26" s="68"/>
      <c r="B26" s="69"/>
      <c r="C26" s="70"/>
      <c r="D26" s="38"/>
      <c r="E26" s="25" t="s">
        <v>70</v>
      </c>
      <c r="F26" s="24">
        <v>54.64</v>
      </c>
      <c r="G26" s="26"/>
      <c r="H26" s="27" t="s">
        <v>65</v>
      </c>
      <c r="I26" s="23"/>
      <c r="J26" s="23"/>
      <c r="K26" s="23"/>
      <c r="L26" s="23"/>
      <c r="M26" s="23">
        <v>11.13</v>
      </c>
      <c r="N26" s="23">
        <v>31.15</v>
      </c>
      <c r="O26" s="23">
        <v>2.8</v>
      </c>
      <c r="P26" s="23">
        <v>9.56</v>
      </c>
      <c r="Q26" s="23"/>
      <c r="R26" s="23"/>
      <c r="S26" s="15"/>
      <c r="T26" s="23"/>
      <c r="U26" s="23"/>
      <c r="V26" s="24"/>
      <c r="W26" s="23"/>
    </row>
    <row r="27" spans="1:23" ht="17.25" customHeight="1">
      <c r="A27" s="68"/>
      <c r="B27" s="69"/>
      <c r="C27" s="70"/>
      <c r="D27" s="38"/>
      <c r="E27" s="25" t="s">
        <v>71</v>
      </c>
      <c r="F27" s="24">
        <v>156.27000000000001</v>
      </c>
      <c r="G27" s="26"/>
      <c r="H27" s="27" t="s">
        <v>65</v>
      </c>
      <c r="I27" s="23"/>
      <c r="J27" s="23"/>
      <c r="K27" s="23">
        <v>0.09</v>
      </c>
      <c r="L27" s="23">
        <v>0.06</v>
      </c>
      <c r="M27" s="23">
        <v>1</v>
      </c>
      <c r="N27" s="23">
        <v>3.86</v>
      </c>
      <c r="O27" s="23">
        <v>125.55</v>
      </c>
      <c r="P27" s="23">
        <v>25.5</v>
      </c>
      <c r="Q27" s="23"/>
      <c r="R27" s="23"/>
      <c r="S27" s="15"/>
      <c r="T27" s="23"/>
      <c r="U27" s="23"/>
      <c r="V27" s="24"/>
      <c r="W27" s="23"/>
    </row>
    <row r="28" spans="1:23" ht="17.25" customHeight="1">
      <c r="A28" s="68"/>
      <c r="B28" s="69"/>
      <c r="C28" s="70"/>
      <c r="D28" s="38"/>
      <c r="E28" s="25" t="s">
        <v>72</v>
      </c>
      <c r="F28" s="24">
        <v>7.17</v>
      </c>
      <c r="G28" s="26"/>
      <c r="H28" s="27"/>
      <c r="I28" s="23"/>
      <c r="J28" s="23"/>
      <c r="K28" s="23"/>
      <c r="L28" s="23"/>
      <c r="M28" s="23"/>
      <c r="N28" s="23"/>
      <c r="O28" s="23">
        <v>0.47</v>
      </c>
      <c r="P28" s="23">
        <v>6.7</v>
      </c>
      <c r="Q28" s="23"/>
      <c r="R28" s="23"/>
      <c r="S28" s="15"/>
      <c r="T28" s="23"/>
      <c r="U28" s="23"/>
      <c r="V28" s="24"/>
      <c r="W28" s="23"/>
    </row>
    <row r="29" spans="1:23" ht="21.75" customHeight="1">
      <c r="A29" s="68"/>
      <c r="B29" s="69"/>
      <c r="C29" s="70"/>
      <c r="D29" s="38"/>
      <c r="E29" s="25" t="s">
        <v>73</v>
      </c>
      <c r="F29" s="24">
        <v>1340</v>
      </c>
      <c r="G29" s="26"/>
      <c r="H29" s="27" t="s">
        <v>65</v>
      </c>
      <c r="I29" s="23"/>
      <c r="J29" s="23"/>
      <c r="K29" s="23"/>
      <c r="L29" s="23"/>
      <c r="M29" s="23"/>
      <c r="N29" s="23">
        <v>150</v>
      </c>
      <c r="O29" s="23"/>
      <c r="P29" s="23">
        <v>300</v>
      </c>
      <c r="Q29" s="23"/>
      <c r="R29" s="23"/>
      <c r="S29" s="15"/>
      <c r="T29" s="23"/>
      <c r="U29" s="23"/>
      <c r="V29" s="24">
        <v>890</v>
      </c>
      <c r="W29" s="23"/>
    </row>
    <row r="30" spans="1:23" ht="17.649999999999999" customHeight="1">
      <c r="A30" s="68"/>
      <c r="B30" s="69"/>
      <c r="C30" s="70"/>
      <c r="D30" s="38"/>
      <c r="E30" s="25" t="s">
        <v>74</v>
      </c>
      <c r="F30" s="24">
        <v>0.35</v>
      </c>
      <c r="G30" s="26"/>
      <c r="H30" s="27" t="s">
        <v>65</v>
      </c>
      <c r="I30" s="23"/>
      <c r="J30" s="23"/>
      <c r="K30" s="23"/>
      <c r="L30" s="23"/>
      <c r="M30" s="23"/>
      <c r="N30" s="23"/>
      <c r="O30" s="23">
        <v>0.2</v>
      </c>
      <c r="P30" s="23">
        <v>0.15</v>
      </c>
      <c r="Q30" s="23"/>
      <c r="R30" s="23"/>
      <c r="S30" s="15"/>
      <c r="T30" s="23"/>
      <c r="U30" s="23"/>
      <c r="V30" s="24"/>
      <c r="W30" s="23"/>
    </row>
    <row r="31" spans="1:23" ht="21" customHeight="1">
      <c r="A31" s="68"/>
      <c r="B31" s="69"/>
      <c r="C31" s="70"/>
      <c r="D31" s="38"/>
      <c r="E31" s="25" t="s">
        <v>75</v>
      </c>
      <c r="F31" s="24">
        <v>2</v>
      </c>
      <c r="G31" s="26"/>
      <c r="H31" s="28"/>
      <c r="I31" s="23"/>
      <c r="J31" s="23"/>
      <c r="K31" s="23"/>
      <c r="L31" s="23"/>
      <c r="M31" s="23"/>
      <c r="N31" s="23"/>
      <c r="O31" s="23">
        <v>1</v>
      </c>
      <c r="P31" s="23">
        <v>1</v>
      </c>
      <c r="Q31" s="23"/>
      <c r="R31" s="23"/>
      <c r="S31" s="15"/>
      <c r="T31" s="23"/>
      <c r="U31" s="23"/>
      <c r="V31" s="24"/>
      <c r="W31" s="23"/>
    </row>
    <row r="32" spans="1:23" ht="22.5" customHeight="1">
      <c r="A32" s="68"/>
      <c r="B32" s="69"/>
      <c r="C32" s="70"/>
      <c r="D32" s="38"/>
      <c r="E32" s="25" t="s">
        <v>76</v>
      </c>
      <c r="F32" s="24">
        <v>2</v>
      </c>
      <c r="G32" s="26"/>
      <c r="H32" s="28"/>
      <c r="I32" s="23"/>
      <c r="J32" s="23"/>
      <c r="K32" s="23"/>
      <c r="L32" s="23"/>
      <c r="M32" s="23"/>
      <c r="N32" s="23"/>
      <c r="O32" s="23">
        <v>1</v>
      </c>
      <c r="P32" s="23">
        <v>1</v>
      </c>
      <c r="Q32" s="23"/>
      <c r="R32" s="23"/>
      <c r="S32" s="15"/>
      <c r="T32" s="23"/>
      <c r="U32" s="23"/>
      <c r="V32" s="24"/>
      <c r="W32" s="23"/>
    </row>
    <row r="33" spans="1:23" ht="25.5" customHeight="1">
      <c r="A33" s="68"/>
      <c r="B33" s="69"/>
      <c r="C33" s="70"/>
      <c r="D33" s="38"/>
      <c r="E33" s="25" t="s">
        <v>77</v>
      </c>
      <c r="F33" s="24">
        <v>8.4</v>
      </c>
      <c r="G33" s="26"/>
      <c r="H33" s="28"/>
      <c r="I33" s="23"/>
      <c r="J33" s="23"/>
      <c r="K33" s="23"/>
      <c r="L33" s="23"/>
      <c r="M33" s="23">
        <v>1</v>
      </c>
      <c r="N33" s="23">
        <v>1.4</v>
      </c>
      <c r="O33" s="23">
        <v>3</v>
      </c>
      <c r="P33" s="23">
        <v>3</v>
      </c>
      <c r="Q33" s="23"/>
      <c r="R33" s="23"/>
      <c r="S33" s="15"/>
      <c r="T33" s="23"/>
      <c r="U33" s="23"/>
      <c r="V33" s="24"/>
      <c r="W33" s="23"/>
    </row>
    <row r="34" spans="1:23" ht="21" customHeight="1">
      <c r="A34" s="68"/>
      <c r="B34" s="71" t="s">
        <v>62</v>
      </c>
      <c r="C34" s="72" t="s">
        <v>63</v>
      </c>
      <c r="D34" s="38"/>
      <c r="E34" s="25" t="s">
        <v>78</v>
      </c>
      <c r="F34" s="24">
        <v>6</v>
      </c>
      <c r="G34" s="26"/>
      <c r="H34" s="28"/>
      <c r="I34" s="23"/>
      <c r="J34" s="23"/>
      <c r="K34" s="23"/>
      <c r="L34" s="23"/>
      <c r="M34" s="23"/>
      <c r="N34" s="23"/>
      <c r="O34" s="23">
        <v>3</v>
      </c>
      <c r="P34" s="23">
        <v>3</v>
      </c>
      <c r="Q34" s="23"/>
      <c r="R34" s="23"/>
      <c r="S34" s="15"/>
      <c r="T34" s="23"/>
      <c r="U34" s="23"/>
      <c r="V34" s="24"/>
      <c r="W34" s="23"/>
    </row>
    <row r="35" spans="1:23" ht="24" customHeight="1">
      <c r="A35" s="68"/>
      <c r="B35" s="71"/>
      <c r="C35" s="72"/>
      <c r="D35" s="38"/>
      <c r="E35" s="25" t="s">
        <v>79</v>
      </c>
      <c r="F35" s="24">
        <v>1</v>
      </c>
      <c r="G35" s="26"/>
      <c r="H35" s="28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15"/>
      <c r="T35" s="24">
        <v>1</v>
      </c>
      <c r="U35" s="23"/>
      <c r="V35" s="24"/>
      <c r="W35" s="23"/>
    </row>
    <row r="36" spans="1:23" ht="20.25" customHeight="1">
      <c r="A36" s="68"/>
      <c r="B36" s="71"/>
      <c r="C36" s="72"/>
      <c r="D36" s="38"/>
      <c r="E36" s="25" t="s">
        <v>80</v>
      </c>
      <c r="F36" s="24">
        <v>2</v>
      </c>
      <c r="G36" s="26"/>
      <c r="H36" s="27" t="s">
        <v>65</v>
      </c>
      <c r="I36" s="23">
        <v>0.1</v>
      </c>
      <c r="J36" s="23">
        <v>0.15</v>
      </c>
      <c r="K36" s="23">
        <v>0.2</v>
      </c>
      <c r="L36" s="23">
        <v>0.2</v>
      </c>
      <c r="M36" s="23">
        <v>0.2</v>
      </c>
      <c r="N36" s="23">
        <v>0.3</v>
      </c>
      <c r="O36" s="23">
        <v>0.4</v>
      </c>
      <c r="P36" s="23">
        <v>0.4</v>
      </c>
      <c r="Q36" s="23">
        <v>0.05</v>
      </c>
      <c r="R36" s="23"/>
      <c r="S36" s="15"/>
      <c r="T36" s="24"/>
      <c r="U36" s="23"/>
      <c r="V36" s="24"/>
      <c r="W36" s="23"/>
    </row>
    <row r="37" spans="1:23" ht="23.25" customHeight="1">
      <c r="A37" s="68"/>
      <c r="B37" s="71"/>
      <c r="C37" s="72"/>
      <c r="D37" s="38"/>
      <c r="E37" s="25" t="s">
        <v>81</v>
      </c>
      <c r="F37" s="24">
        <v>2</v>
      </c>
      <c r="G37" s="26"/>
      <c r="H37" s="27" t="s">
        <v>65</v>
      </c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15"/>
      <c r="T37" s="24">
        <v>1</v>
      </c>
      <c r="U37" s="23"/>
      <c r="V37" s="24">
        <v>1</v>
      </c>
      <c r="W37" s="23"/>
    </row>
    <row r="38" spans="1:23" ht="24" customHeight="1">
      <c r="A38" s="68"/>
      <c r="B38" s="71"/>
      <c r="C38" s="72"/>
      <c r="D38" s="38"/>
      <c r="E38" s="25" t="s">
        <v>82</v>
      </c>
      <c r="F38" s="24">
        <v>1175</v>
      </c>
      <c r="G38" s="26"/>
      <c r="H38" s="27" t="s">
        <v>65</v>
      </c>
      <c r="I38" s="23"/>
      <c r="J38" s="23">
        <v>990</v>
      </c>
      <c r="K38" s="23"/>
      <c r="L38" s="23"/>
      <c r="M38" s="23">
        <v>185</v>
      </c>
      <c r="N38" s="23"/>
      <c r="O38" s="23"/>
      <c r="P38" s="23"/>
      <c r="Q38" s="23"/>
      <c r="R38" s="23"/>
      <c r="S38" s="15"/>
      <c r="T38" s="23"/>
      <c r="U38" s="23"/>
      <c r="V38" s="24"/>
      <c r="W38" s="23"/>
    </row>
    <row r="39" spans="1:23" ht="21" customHeight="1">
      <c r="A39" s="68"/>
      <c r="B39" s="69" t="s">
        <v>62</v>
      </c>
      <c r="C39" s="72" t="s">
        <v>83</v>
      </c>
      <c r="D39" s="36" t="s">
        <v>66</v>
      </c>
      <c r="E39" s="25" t="s">
        <v>84</v>
      </c>
      <c r="F39" s="24" t="s">
        <v>85</v>
      </c>
      <c r="G39" s="24" t="s">
        <v>85</v>
      </c>
      <c r="H39" s="24" t="s">
        <v>85</v>
      </c>
      <c r="I39" s="24" t="s">
        <v>85</v>
      </c>
      <c r="J39" s="24" t="s">
        <v>85</v>
      </c>
      <c r="K39" s="24" t="s">
        <v>85</v>
      </c>
      <c r="L39" s="24" t="s">
        <v>85</v>
      </c>
      <c r="M39" s="24" t="s">
        <v>85</v>
      </c>
      <c r="N39" s="24" t="s">
        <v>85</v>
      </c>
      <c r="O39" s="24" t="s">
        <v>85</v>
      </c>
      <c r="P39" s="24" t="s">
        <v>85</v>
      </c>
      <c r="Q39" s="24" t="s">
        <v>85</v>
      </c>
      <c r="R39" s="24"/>
      <c r="S39" s="15"/>
      <c r="T39" s="23"/>
      <c r="U39" s="24"/>
      <c r="V39" s="24" t="s">
        <v>85</v>
      </c>
      <c r="W39" s="23"/>
    </row>
    <row r="40" spans="1:23" ht="21" customHeight="1">
      <c r="A40" s="68"/>
      <c r="B40" s="69"/>
      <c r="C40" s="72"/>
      <c r="D40" s="36"/>
      <c r="E40" s="25" t="s">
        <v>86</v>
      </c>
      <c r="F40" s="24" t="s">
        <v>85</v>
      </c>
      <c r="G40" s="24" t="s">
        <v>85</v>
      </c>
      <c r="H40" s="24" t="s">
        <v>85</v>
      </c>
      <c r="I40" s="24" t="s">
        <v>85</v>
      </c>
      <c r="J40" s="24" t="s">
        <v>85</v>
      </c>
      <c r="K40" s="24" t="s">
        <v>85</v>
      </c>
      <c r="L40" s="24" t="s">
        <v>85</v>
      </c>
      <c r="M40" s="24" t="s">
        <v>85</v>
      </c>
      <c r="N40" s="24" t="s">
        <v>85</v>
      </c>
      <c r="O40" s="24" t="s">
        <v>85</v>
      </c>
      <c r="P40" s="24" t="s">
        <v>85</v>
      </c>
      <c r="Q40" s="24" t="s">
        <v>85</v>
      </c>
      <c r="R40" s="24"/>
      <c r="S40" s="15"/>
      <c r="T40" s="23"/>
      <c r="U40" s="24"/>
      <c r="V40" s="24" t="s">
        <v>85</v>
      </c>
      <c r="W40" s="23"/>
    </row>
    <row r="41" spans="1:23" ht="21" customHeight="1">
      <c r="A41" s="68"/>
      <c r="B41" s="69"/>
      <c r="C41" s="72"/>
      <c r="D41" s="36"/>
      <c r="E41" s="25" t="s">
        <v>87</v>
      </c>
      <c r="F41" s="24" t="s">
        <v>88</v>
      </c>
      <c r="G41" s="24" t="s">
        <v>89</v>
      </c>
      <c r="H41" s="24" t="s">
        <v>90</v>
      </c>
      <c r="I41" s="24" t="s">
        <v>88</v>
      </c>
      <c r="J41" s="24" t="s">
        <v>88</v>
      </c>
      <c r="K41" s="24" t="s">
        <v>88</v>
      </c>
      <c r="L41" s="24" t="s">
        <v>88</v>
      </c>
      <c r="M41" s="24" t="s">
        <v>88</v>
      </c>
      <c r="N41" s="24" t="s">
        <v>88</v>
      </c>
      <c r="O41" s="24" t="s">
        <v>88</v>
      </c>
      <c r="P41" s="24" t="s">
        <v>88</v>
      </c>
      <c r="Q41" s="24" t="s">
        <v>88</v>
      </c>
      <c r="R41" s="24"/>
      <c r="S41" s="15"/>
      <c r="T41" s="23"/>
      <c r="U41" s="24"/>
      <c r="V41" s="24" t="s">
        <v>88</v>
      </c>
      <c r="W41" s="23"/>
    </row>
    <row r="42" spans="1:23" ht="21" customHeight="1">
      <c r="A42" s="68"/>
      <c r="B42" s="69"/>
      <c r="C42" s="72"/>
      <c r="D42" s="36"/>
      <c r="E42" s="25" t="s">
        <v>91</v>
      </c>
      <c r="F42" s="24" t="s">
        <v>92</v>
      </c>
      <c r="G42" s="26" t="s">
        <v>93</v>
      </c>
      <c r="H42" s="27" t="s">
        <v>65</v>
      </c>
      <c r="I42" s="24" t="s">
        <v>92</v>
      </c>
      <c r="J42" s="24" t="s">
        <v>92</v>
      </c>
      <c r="K42" s="24" t="s">
        <v>92</v>
      </c>
      <c r="L42" s="24" t="s">
        <v>92</v>
      </c>
      <c r="M42" s="24" t="s">
        <v>92</v>
      </c>
      <c r="N42" s="24" t="s">
        <v>92</v>
      </c>
      <c r="O42" s="24" t="s">
        <v>92</v>
      </c>
      <c r="P42" s="24" t="s">
        <v>92</v>
      </c>
      <c r="Q42" s="24" t="s">
        <v>92</v>
      </c>
      <c r="R42" s="24"/>
      <c r="S42" s="15"/>
      <c r="T42" s="23"/>
      <c r="U42" s="24"/>
      <c r="V42" s="24" t="s">
        <v>92</v>
      </c>
      <c r="W42" s="23"/>
    </row>
    <row r="43" spans="1:23" ht="21" customHeight="1">
      <c r="A43" s="68"/>
      <c r="B43" s="69"/>
      <c r="C43" s="72"/>
      <c r="D43" s="36"/>
      <c r="E43" s="25" t="s">
        <v>94</v>
      </c>
      <c r="F43" s="24" t="s">
        <v>92</v>
      </c>
      <c r="G43" s="26" t="s">
        <v>93</v>
      </c>
      <c r="H43" s="27" t="s">
        <v>65</v>
      </c>
      <c r="I43" s="24" t="s">
        <v>92</v>
      </c>
      <c r="J43" s="23"/>
      <c r="K43" s="23"/>
      <c r="L43" s="23"/>
      <c r="M43" s="24" t="s">
        <v>92</v>
      </c>
      <c r="N43" s="24" t="s">
        <v>92</v>
      </c>
      <c r="O43" s="24" t="s">
        <v>92</v>
      </c>
      <c r="P43" s="24" t="s">
        <v>92</v>
      </c>
      <c r="Q43" s="23"/>
      <c r="R43" s="23"/>
      <c r="S43" s="15"/>
      <c r="T43" s="23"/>
      <c r="U43" s="23"/>
      <c r="V43" s="24"/>
      <c r="W43" s="23"/>
    </row>
    <row r="44" spans="1:23" ht="21" customHeight="1">
      <c r="A44" s="68"/>
      <c r="B44" s="69"/>
      <c r="C44" s="72"/>
      <c r="D44" s="36"/>
      <c r="E44" s="25" t="s">
        <v>95</v>
      </c>
      <c r="F44" s="24" t="s">
        <v>92</v>
      </c>
      <c r="G44" s="26" t="s">
        <v>93</v>
      </c>
      <c r="H44" s="27" t="s">
        <v>65</v>
      </c>
      <c r="I44" s="24" t="s">
        <v>92</v>
      </c>
      <c r="J44" s="24" t="s">
        <v>92</v>
      </c>
      <c r="K44" s="24" t="s">
        <v>92</v>
      </c>
      <c r="L44" s="24" t="s">
        <v>92</v>
      </c>
      <c r="M44" s="24" t="s">
        <v>92</v>
      </c>
      <c r="N44" s="24" t="s">
        <v>92</v>
      </c>
      <c r="O44" s="24" t="s">
        <v>92</v>
      </c>
      <c r="P44" s="24" t="s">
        <v>92</v>
      </c>
      <c r="Q44" s="24" t="s">
        <v>92</v>
      </c>
      <c r="R44" s="24"/>
      <c r="S44" s="15"/>
      <c r="T44" s="23"/>
      <c r="U44" s="24"/>
      <c r="V44" s="24"/>
      <c r="W44" s="23"/>
    </row>
    <row r="45" spans="1:23" ht="21" customHeight="1">
      <c r="A45" s="68"/>
      <c r="B45" s="69"/>
      <c r="C45" s="72"/>
      <c r="D45" s="36"/>
      <c r="E45" s="25" t="s">
        <v>96</v>
      </c>
      <c r="F45" s="24" t="s">
        <v>97</v>
      </c>
      <c r="G45" s="26" t="s">
        <v>93</v>
      </c>
      <c r="H45" s="27" t="s">
        <v>65</v>
      </c>
      <c r="I45" s="24" t="s">
        <v>97</v>
      </c>
      <c r="J45" s="24" t="s">
        <v>97</v>
      </c>
      <c r="K45" s="24" t="s">
        <v>97</v>
      </c>
      <c r="L45" s="24" t="s">
        <v>97</v>
      </c>
      <c r="M45" s="24" t="s">
        <v>97</v>
      </c>
      <c r="N45" s="24" t="s">
        <v>97</v>
      </c>
      <c r="O45" s="24" t="s">
        <v>97</v>
      </c>
      <c r="P45" s="24" t="s">
        <v>97</v>
      </c>
      <c r="Q45" s="24" t="s">
        <v>97</v>
      </c>
      <c r="R45" s="24"/>
      <c r="S45" s="15"/>
      <c r="T45" s="23"/>
      <c r="U45" s="24"/>
      <c r="V45" s="24"/>
      <c r="W45" s="23"/>
    </row>
    <row r="46" spans="1:23" ht="21" customHeight="1">
      <c r="A46" s="68"/>
      <c r="B46" s="69"/>
      <c r="C46" s="72"/>
      <c r="D46" s="36"/>
      <c r="E46" s="25" t="s">
        <v>98</v>
      </c>
      <c r="F46" s="24" t="s">
        <v>97</v>
      </c>
      <c r="G46" s="26" t="s">
        <v>93</v>
      </c>
      <c r="H46" s="27" t="s">
        <v>65</v>
      </c>
      <c r="I46" s="24" t="s">
        <v>97</v>
      </c>
      <c r="J46" s="24" t="s">
        <v>97</v>
      </c>
      <c r="K46" s="24" t="s">
        <v>97</v>
      </c>
      <c r="L46" s="24" t="s">
        <v>97</v>
      </c>
      <c r="M46" s="24" t="s">
        <v>97</v>
      </c>
      <c r="N46" s="24" t="s">
        <v>97</v>
      </c>
      <c r="O46" s="24" t="s">
        <v>97</v>
      </c>
      <c r="P46" s="24" t="s">
        <v>97</v>
      </c>
      <c r="Q46" s="24" t="s">
        <v>97</v>
      </c>
      <c r="R46" s="24"/>
      <c r="S46" s="15"/>
      <c r="T46" s="23"/>
      <c r="U46" s="24"/>
      <c r="V46" s="24"/>
      <c r="W46" s="23"/>
    </row>
    <row r="47" spans="1:23" ht="21" customHeight="1">
      <c r="A47" s="68"/>
      <c r="B47" s="69"/>
      <c r="C47" s="72"/>
      <c r="D47" s="36"/>
      <c r="E47" s="25" t="s">
        <v>99</v>
      </c>
      <c r="F47" s="24" t="s">
        <v>100</v>
      </c>
      <c r="G47" s="26" t="s">
        <v>93</v>
      </c>
      <c r="H47" s="27" t="s">
        <v>65</v>
      </c>
      <c r="I47" s="24" t="s">
        <v>100</v>
      </c>
      <c r="J47" s="24" t="s">
        <v>100</v>
      </c>
      <c r="K47" s="24" t="s">
        <v>100</v>
      </c>
      <c r="L47" s="24" t="s">
        <v>100</v>
      </c>
      <c r="M47" s="24" t="s">
        <v>100</v>
      </c>
      <c r="N47" s="24" t="s">
        <v>100</v>
      </c>
      <c r="O47" s="24" t="s">
        <v>100</v>
      </c>
      <c r="P47" s="24" t="s">
        <v>100</v>
      </c>
      <c r="Q47" s="24" t="s">
        <v>100</v>
      </c>
      <c r="R47" s="24"/>
      <c r="S47" s="15"/>
      <c r="T47" s="23"/>
      <c r="U47" s="24"/>
      <c r="V47" s="24"/>
      <c r="W47" s="23"/>
    </row>
    <row r="48" spans="1:23" ht="21" customHeight="1">
      <c r="A48" s="68"/>
      <c r="B48" s="69"/>
      <c r="C48" s="72"/>
      <c r="D48" s="36"/>
      <c r="E48" s="25" t="s">
        <v>101</v>
      </c>
      <c r="F48" s="24" t="s">
        <v>92</v>
      </c>
      <c r="G48" s="26" t="s">
        <v>93</v>
      </c>
      <c r="H48" s="27" t="s">
        <v>65</v>
      </c>
      <c r="I48" s="24" t="s">
        <v>92</v>
      </c>
      <c r="J48" s="24" t="s">
        <v>92</v>
      </c>
      <c r="K48" s="24" t="s">
        <v>92</v>
      </c>
      <c r="L48" s="24" t="s">
        <v>92</v>
      </c>
      <c r="M48" s="24" t="s">
        <v>92</v>
      </c>
      <c r="N48" s="24" t="s">
        <v>92</v>
      </c>
      <c r="O48" s="24" t="s">
        <v>92</v>
      </c>
      <c r="P48" s="24" t="s">
        <v>92</v>
      </c>
      <c r="Q48" s="24" t="s">
        <v>92</v>
      </c>
      <c r="R48" s="24"/>
      <c r="S48" s="15"/>
      <c r="T48" s="24" t="s">
        <v>92</v>
      </c>
      <c r="U48" s="24"/>
      <c r="V48" s="24" t="s">
        <v>92</v>
      </c>
      <c r="W48" s="23"/>
    </row>
    <row r="49" spans="1:23" ht="21" customHeight="1">
      <c r="A49" s="68"/>
      <c r="B49" s="69"/>
      <c r="C49" s="72"/>
      <c r="D49" s="36"/>
      <c r="E49" s="25" t="s">
        <v>102</v>
      </c>
      <c r="F49" s="24" t="s">
        <v>92</v>
      </c>
      <c r="G49" s="26" t="s">
        <v>93</v>
      </c>
      <c r="H49" s="27" t="s">
        <v>65</v>
      </c>
      <c r="I49" s="24" t="s">
        <v>92</v>
      </c>
      <c r="J49" s="24" t="s">
        <v>92</v>
      </c>
      <c r="K49" s="24" t="s">
        <v>92</v>
      </c>
      <c r="L49" s="24" t="s">
        <v>92</v>
      </c>
      <c r="M49" s="24" t="s">
        <v>92</v>
      </c>
      <c r="N49" s="24" t="s">
        <v>92</v>
      </c>
      <c r="O49" s="24" t="s">
        <v>92</v>
      </c>
      <c r="P49" s="24" t="s">
        <v>92</v>
      </c>
      <c r="Q49" s="24" t="s">
        <v>92</v>
      </c>
      <c r="R49" s="24"/>
      <c r="S49" s="15"/>
      <c r="T49" s="24" t="s">
        <v>92</v>
      </c>
      <c r="U49" s="24"/>
      <c r="V49" s="24" t="s">
        <v>92</v>
      </c>
      <c r="W49" s="23"/>
    </row>
    <row r="50" spans="1:23" ht="21" customHeight="1">
      <c r="A50" s="68"/>
      <c r="B50" s="69"/>
      <c r="C50" s="72"/>
      <c r="D50" s="36"/>
      <c r="E50" s="25" t="s">
        <v>103</v>
      </c>
      <c r="F50" s="24" t="s">
        <v>104</v>
      </c>
      <c r="G50" s="26" t="s">
        <v>93</v>
      </c>
      <c r="H50" s="27" t="s">
        <v>65</v>
      </c>
      <c r="I50" s="24" t="s">
        <v>104</v>
      </c>
      <c r="J50" s="24" t="s">
        <v>104</v>
      </c>
      <c r="K50" s="24" t="s">
        <v>104</v>
      </c>
      <c r="L50" s="24" t="s">
        <v>104</v>
      </c>
      <c r="M50" s="24" t="s">
        <v>104</v>
      </c>
      <c r="N50" s="24" t="s">
        <v>104</v>
      </c>
      <c r="O50" s="24" t="s">
        <v>104</v>
      </c>
      <c r="P50" s="24" t="s">
        <v>104</v>
      </c>
      <c r="Q50" s="24" t="s">
        <v>104</v>
      </c>
      <c r="R50" s="24"/>
      <c r="S50" s="15"/>
      <c r="T50" s="23"/>
      <c r="U50" s="24"/>
      <c r="V50" s="24"/>
      <c r="W50" s="23"/>
    </row>
    <row r="51" spans="1:23" ht="21" customHeight="1">
      <c r="A51" s="68"/>
      <c r="B51" s="69"/>
      <c r="C51" s="69" t="s">
        <v>105</v>
      </c>
      <c r="D51" s="36"/>
      <c r="E51" s="25" t="s">
        <v>106</v>
      </c>
      <c r="F51" s="24" t="s">
        <v>92</v>
      </c>
      <c r="G51" s="26" t="s">
        <v>93</v>
      </c>
      <c r="H51" s="27" t="s">
        <v>65</v>
      </c>
      <c r="I51" s="24" t="s">
        <v>92</v>
      </c>
      <c r="J51" s="24" t="s">
        <v>92</v>
      </c>
      <c r="K51" s="24" t="s">
        <v>92</v>
      </c>
      <c r="L51" s="24" t="s">
        <v>92</v>
      </c>
      <c r="M51" s="24" t="s">
        <v>92</v>
      </c>
      <c r="N51" s="24" t="s">
        <v>92</v>
      </c>
      <c r="O51" s="24" t="s">
        <v>92</v>
      </c>
      <c r="P51" s="24" t="s">
        <v>92</v>
      </c>
      <c r="Q51" s="24" t="s">
        <v>92</v>
      </c>
      <c r="R51" s="24"/>
      <c r="S51" s="15"/>
      <c r="T51" s="23"/>
      <c r="U51" s="24"/>
      <c r="V51" s="24"/>
      <c r="W51" s="23"/>
    </row>
    <row r="52" spans="1:23" ht="21" customHeight="1">
      <c r="A52" s="68"/>
      <c r="B52" s="69"/>
      <c r="C52" s="69"/>
      <c r="D52" s="36"/>
      <c r="E52" s="25" t="s">
        <v>107</v>
      </c>
      <c r="F52" s="24" t="s">
        <v>92</v>
      </c>
      <c r="G52" s="26" t="s">
        <v>93</v>
      </c>
      <c r="H52" s="27" t="s">
        <v>65</v>
      </c>
      <c r="I52" s="24" t="s">
        <v>92</v>
      </c>
      <c r="J52" s="24" t="s">
        <v>92</v>
      </c>
      <c r="K52" s="24" t="s">
        <v>92</v>
      </c>
      <c r="L52" s="24" t="s">
        <v>92</v>
      </c>
      <c r="M52" s="24" t="s">
        <v>92</v>
      </c>
      <c r="N52" s="24" t="s">
        <v>92</v>
      </c>
      <c r="O52" s="24" t="s">
        <v>92</v>
      </c>
      <c r="P52" s="24" t="s">
        <v>92</v>
      </c>
      <c r="Q52" s="24" t="s">
        <v>92</v>
      </c>
      <c r="R52" s="24"/>
      <c r="S52" s="15"/>
      <c r="T52" s="23"/>
      <c r="U52" s="24"/>
      <c r="V52" s="24"/>
      <c r="W52" s="23"/>
    </row>
    <row r="53" spans="1:23" ht="21" customHeight="1">
      <c r="A53" s="68"/>
      <c r="B53" s="69"/>
      <c r="C53" s="69"/>
      <c r="D53" s="36"/>
      <c r="E53" s="25" t="s">
        <v>108</v>
      </c>
      <c r="F53" s="24" t="s">
        <v>109</v>
      </c>
      <c r="G53" s="26" t="s">
        <v>93</v>
      </c>
      <c r="H53" s="27" t="s">
        <v>65</v>
      </c>
      <c r="I53" s="24" t="s">
        <v>109</v>
      </c>
      <c r="J53" s="24" t="s">
        <v>109</v>
      </c>
      <c r="K53" s="24" t="s">
        <v>109</v>
      </c>
      <c r="L53" s="24" t="s">
        <v>109</v>
      </c>
      <c r="M53" s="24" t="s">
        <v>109</v>
      </c>
      <c r="N53" s="24" t="s">
        <v>109</v>
      </c>
      <c r="O53" s="24" t="s">
        <v>109</v>
      </c>
      <c r="P53" s="24" t="s">
        <v>109</v>
      </c>
      <c r="Q53" s="24" t="s">
        <v>109</v>
      </c>
      <c r="R53" s="24"/>
      <c r="S53" s="15"/>
      <c r="T53" s="23"/>
      <c r="U53" s="24"/>
      <c r="V53" s="24"/>
      <c r="W53" s="23"/>
    </row>
    <row r="54" spans="1:23" ht="21" customHeight="1">
      <c r="A54" s="68"/>
      <c r="B54" s="69"/>
      <c r="C54" s="69"/>
      <c r="D54" s="36"/>
      <c r="E54" s="25" t="s">
        <v>110</v>
      </c>
      <c r="F54" s="24" t="s">
        <v>111</v>
      </c>
      <c r="G54" s="26" t="s">
        <v>93</v>
      </c>
      <c r="H54" s="27" t="s">
        <v>65</v>
      </c>
      <c r="I54" s="24" t="s">
        <v>111</v>
      </c>
      <c r="J54" s="24" t="s">
        <v>111</v>
      </c>
      <c r="K54" s="24" t="s">
        <v>111</v>
      </c>
      <c r="L54" s="24" t="s">
        <v>111</v>
      </c>
      <c r="M54" s="24" t="s">
        <v>111</v>
      </c>
      <c r="N54" s="24" t="s">
        <v>111</v>
      </c>
      <c r="O54" s="24" t="s">
        <v>111</v>
      </c>
      <c r="P54" s="24" t="s">
        <v>111</v>
      </c>
      <c r="Q54" s="24" t="s">
        <v>111</v>
      </c>
      <c r="R54" s="24"/>
      <c r="S54" s="15"/>
      <c r="T54" s="23"/>
      <c r="U54" s="24"/>
      <c r="V54" s="24"/>
      <c r="W54" s="23"/>
    </row>
    <row r="55" spans="1:23" ht="21" customHeight="1">
      <c r="A55" s="68"/>
      <c r="B55" s="69"/>
      <c r="C55" s="69"/>
      <c r="D55" s="36"/>
      <c r="E55" s="25" t="s">
        <v>112</v>
      </c>
      <c r="F55" s="24" t="s">
        <v>111</v>
      </c>
      <c r="G55" s="26" t="s">
        <v>93</v>
      </c>
      <c r="H55" s="27" t="s">
        <v>65</v>
      </c>
      <c r="I55" s="24" t="s">
        <v>111</v>
      </c>
      <c r="J55" s="24" t="s">
        <v>111</v>
      </c>
      <c r="K55" s="24" t="s">
        <v>111</v>
      </c>
      <c r="L55" s="24" t="s">
        <v>111</v>
      </c>
      <c r="M55" s="24" t="s">
        <v>111</v>
      </c>
      <c r="N55" s="24" t="s">
        <v>111</v>
      </c>
      <c r="O55" s="24" t="s">
        <v>111</v>
      </c>
      <c r="P55" s="24" t="s">
        <v>111</v>
      </c>
      <c r="Q55" s="24" t="s">
        <v>111</v>
      </c>
      <c r="R55" s="24"/>
      <c r="S55" s="15"/>
      <c r="T55" s="23"/>
      <c r="U55" s="24"/>
      <c r="V55" s="24"/>
      <c r="W55" s="23"/>
    </row>
    <row r="56" spans="1:23" ht="21" customHeight="1">
      <c r="A56" s="68"/>
      <c r="B56" s="69"/>
      <c r="C56" s="69"/>
      <c r="D56" s="36"/>
      <c r="E56" s="25" t="s">
        <v>113</v>
      </c>
      <c r="F56" s="24" t="s">
        <v>92</v>
      </c>
      <c r="G56" s="26" t="s">
        <v>93</v>
      </c>
      <c r="H56" s="27" t="s">
        <v>65</v>
      </c>
      <c r="I56" s="24" t="s">
        <v>92</v>
      </c>
      <c r="J56" s="24" t="s">
        <v>92</v>
      </c>
      <c r="K56" s="24" t="s">
        <v>92</v>
      </c>
      <c r="L56" s="24" t="s">
        <v>92</v>
      </c>
      <c r="M56" s="24" t="s">
        <v>92</v>
      </c>
      <c r="N56" s="24" t="s">
        <v>92</v>
      </c>
      <c r="O56" s="24" t="s">
        <v>92</v>
      </c>
      <c r="P56" s="24" t="s">
        <v>92</v>
      </c>
      <c r="Q56" s="24" t="s">
        <v>92</v>
      </c>
      <c r="R56" s="24"/>
      <c r="S56" s="15"/>
      <c r="T56" s="23"/>
      <c r="U56" s="24"/>
      <c r="V56" s="24"/>
      <c r="W56" s="23"/>
    </row>
    <row r="57" spans="1:23" ht="21" customHeight="1">
      <c r="A57" s="68"/>
      <c r="B57" s="69"/>
      <c r="C57" s="69"/>
      <c r="D57" s="36"/>
      <c r="E57" s="25" t="s">
        <v>114</v>
      </c>
      <c r="F57" s="24" t="s">
        <v>88</v>
      </c>
      <c r="G57" s="26" t="s">
        <v>93</v>
      </c>
      <c r="H57" s="27" t="s">
        <v>65</v>
      </c>
      <c r="I57" s="24" t="s">
        <v>88</v>
      </c>
      <c r="J57" s="24" t="s">
        <v>88</v>
      </c>
      <c r="K57" s="24" t="s">
        <v>88</v>
      </c>
      <c r="L57" s="24" t="s">
        <v>88</v>
      </c>
      <c r="M57" s="24" t="s">
        <v>88</v>
      </c>
      <c r="N57" s="24" t="s">
        <v>88</v>
      </c>
      <c r="O57" s="24" t="s">
        <v>88</v>
      </c>
      <c r="P57" s="24" t="s">
        <v>88</v>
      </c>
      <c r="Q57" s="24" t="s">
        <v>88</v>
      </c>
      <c r="R57" s="24"/>
      <c r="S57" s="15"/>
      <c r="T57" s="23"/>
      <c r="U57" s="24"/>
      <c r="V57" s="24"/>
      <c r="W57" s="23"/>
    </row>
    <row r="58" spans="1:23" ht="17.649999999999999" customHeight="1">
      <c r="A58" s="68"/>
      <c r="B58" s="69"/>
      <c r="C58" s="69" t="s">
        <v>115</v>
      </c>
      <c r="D58" s="36" t="s">
        <v>66</v>
      </c>
      <c r="E58" s="25" t="s">
        <v>116</v>
      </c>
      <c r="F58" s="24">
        <v>10</v>
      </c>
      <c r="G58" s="26"/>
      <c r="H58" s="27" t="s">
        <v>65</v>
      </c>
      <c r="I58" s="24">
        <v>10</v>
      </c>
      <c r="J58" s="24">
        <v>10</v>
      </c>
      <c r="K58" s="24">
        <v>10</v>
      </c>
      <c r="L58" s="24">
        <v>10</v>
      </c>
      <c r="M58" s="24">
        <v>10</v>
      </c>
      <c r="N58" s="24">
        <v>10</v>
      </c>
      <c r="O58" s="24">
        <v>10</v>
      </c>
      <c r="P58" s="24">
        <v>10</v>
      </c>
      <c r="Q58" s="23"/>
      <c r="R58" s="23"/>
      <c r="S58" s="15"/>
      <c r="T58" s="23"/>
      <c r="U58" s="23"/>
      <c r="V58" s="24"/>
      <c r="W58" s="23"/>
    </row>
    <row r="59" spans="1:23" ht="17.649999999999999" customHeight="1">
      <c r="A59" s="68"/>
      <c r="B59" s="69"/>
      <c r="C59" s="69"/>
      <c r="D59" s="36"/>
      <c r="E59" s="25" t="s">
        <v>117</v>
      </c>
      <c r="F59" s="24">
        <v>15</v>
      </c>
      <c r="G59" s="26"/>
      <c r="H59" s="27" t="s">
        <v>65</v>
      </c>
      <c r="I59" s="24">
        <v>15</v>
      </c>
      <c r="J59" s="24">
        <v>15</v>
      </c>
      <c r="K59" s="24">
        <v>15</v>
      </c>
      <c r="L59" s="24">
        <v>15</v>
      </c>
      <c r="M59" s="24">
        <v>15</v>
      </c>
      <c r="N59" s="24">
        <v>15</v>
      </c>
      <c r="O59" s="24">
        <v>15</v>
      </c>
      <c r="P59" s="24">
        <v>15</v>
      </c>
      <c r="Q59" s="23"/>
      <c r="R59" s="23"/>
      <c r="S59" s="15"/>
      <c r="T59" s="23"/>
      <c r="U59" s="23"/>
      <c r="V59" s="24"/>
      <c r="W59" s="23"/>
    </row>
    <row r="60" spans="1:23" ht="17.649999999999999" customHeight="1">
      <c r="A60" s="68"/>
      <c r="B60" s="69"/>
      <c r="C60" s="69"/>
      <c r="D60" s="36"/>
      <c r="E60" s="25" t="s">
        <v>118</v>
      </c>
      <c r="F60" s="24">
        <v>10</v>
      </c>
      <c r="G60" s="26"/>
      <c r="H60" s="27" t="s">
        <v>65</v>
      </c>
      <c r="I60" s="23"/>
      <c r="J60" s="23"/>
      <c r="K60" s="23"/>
      <c r="L60" s="23"/>
      <c r="M60" s="24">
        <v>10</v>
      </c>
      <c r="N60" s="23"/>
      <c r="O60" s="24">
        <v>10</v>
      </c>
      <c r="P60" s="24">
        <v>10</v>
      </c>
      <c r="Q60" s="24">
        <v>10</v>
      </c>
      <c r="R60" s="24"/>
      <c r="S60" s="15"/>
      <c r="T60" s="23"/>
      <c r="U60" s="24"/>
      <c r="V60" s="24"/>
      <c r="W60" s="23"/>
    </row>
    <row r="61" spans="1:23" ht="18.75" customHeight="1">
      <c r="A61" s="68"/>
      <c r="B61" s="69"/>
      <c r="C61" s="69"/>
      <c r="D61" s="36"/>
      <c r="E61" s="25" t="s">
        <v>119</v>
      </c>
      <c r="F61" s="24">
        <v>15</v>
      </c>
      <c r="G61" s="26"/>
      <c r="H61" s="27" t="s">
        <v>65</v>
      </c>
      <c r="I61" s="23"/>
      <c r="J61" s="23"/>
      <c r="K61" s="24">
        <v>15</v>
      </c>
      <c r="L61" s="24">
        <v>15</v>
      </c>
      <c r="M61" s="24">
        <v>15</v>
      </c>
      <c r="N61" s="24">
        <v>15</v>
      </c>
      <c r="O61" s="24">
        <v>15</v>
      </c>
      <c r="P61" s="24">
        <v>15</v>
      </c>
      <c r="Q61" s="24">
        <v>15</v>
      </c>
      <c r="R61" s="24"/>
      <c r="S61" s="15"/>
      <c r="T61" s="23"/>
      <c r="U61" s="24"/>
      <c r="V61" s="24"/>
      <c r="W61" s="23"/>
    </row>
    <row r="62" spans="1:23" ht="21.75" customHeight="1">
      <c r="A62" s="68"/>
      <c r="B62" s="69"/>
      <c r="C62" s="69"/>
      <c r="D62" s="36"/>
      <c r="E62" s="25" t="s">
        <v>120</v>
      </c>
      <c r="F62" s="24">
        <v>205.5</v>
      </c>
      <c r="G62" s="26"/>
      <c r="H62" s="28"/>
      <c r="I62" s="23"/>
      <c r="J62" s="23"/>
      <c r="K62" s="23"/>
      <c r="L62" s="23"/>
      <c r="M62" s="23"/>
      <c r="N62" s="23"/>
      <c r="O62" s="24">
        <v>205.5</v>
      </c>
      <c r="P62" s="24">
        <v>205.5</v>
      </c>
      <c r="Q62" s="23"/>
      <c r="R62" s="23"/>
      <c r="S62" s="15"/>
      <c r="T62" s="23"/>
      <c r="U62" s="23"/>
      <c r="V62" s="24"/>
      <c r="W62" s="23"/>
    </row>
    <row r="63" spans="1:23" ht="17.649999999999999" customHeight="1">
      <c r="A63" s="68"/>
      <c r="B63" s="69"/>
      <c r="C63" s="69" t="s">
        <v>115</v>
      </c>
      <c r="D63" s="36"/>
      <c r="E63" s="25" t="s">
        <v>121</v>
      </c>
      <c r="F63" s="24">
        <v>0.2</v>
      </c>
      <c r="G63" s="26"/>
      <c r="H63" s="27" t="s">
        <v>65</v>
      </c>
      <c r="I63" s="24">
        <v>0.2</v>
      </c>
      <c r="J63" s="24">
        <v>0.2</v>
      </c>
      <c r="K63" s="24">
        <v>0.2</v>
      </c>
      <c r="L63" s="24">
        <v>0.2</v>
      </c>
      <c r="M63" s="24">
        <v>0.2</v>
      </c>
      <c r="N63" s="24">
        <v>0.2</v>
      </c>
      <c r="O63" s="24">
        <v>0.2</v>
      </c>
      <c r="P63" s="24">
        <v>0.2</v>
      </c>
      <c r="Q63" s="24">
        <v>0.2</v>
      </c>
      <c r="R63" s="24"/>
      <c r="S63" s="15"/>
      <c r="T63" s="23"/>
      <c r="U63" s="24"/>
      <c r="V63" s="24"/>
      <c r="W63" s="23"/>
    </row>
    <row r="64" spans="1:23" ht="17.649999999999999" customHeight="1">
      <c r="A64" s="68"/>
      <c r="B64" s="69"/>
      <c r="C64" s="69"/>
      <c r="D64" s="36"/>
      <c r="E64" s="25" t="s">
        <v>122</v>
      </c>
      <c r="F64" s="24">
        <v>200</v>
      </c>
      <c r="G64" s="26"/>
      <c r="H64" s="27" t="s">
        <v>65</v>
      </c>
      <c r="I64" s="24">
        <v>200</v>
      </c>
      <c r="J64" s="24">
        <v>200</v>
      </c>
      <c r="K64" s="24">
        <v>200</v>
      </c>
      <c r="L64" s="24">
        <v>200</v>
      </c>
      <c r="M64" s="24">
        <v>200</v>
      </c>
      <c r="N64" s="24">
        <v>200</v>
      </c>
      <c r="O64" s="24">
        <v>200</v>
      </c>
      <c r="P64" s="24">
        <v>200</v>
      </c>
      <c r="Q64" s="24">
        <v>200</v>
      </c>
      <c r="R64" s="24"/>
      <c r="S64" s="15"/>
      <c r="T64" s="23"/>
      <c r="U64" s="24"/>
      <c r="V64" s="24"/>
      <c r="W64" s="23"/>
    </row>
    <row r="65" spans="1:23" ht="20.25" customHeight="1">
      <c r="A65" s="68"/>
      <c r="B65" s="69"/>
      <c r="C65" s="69"/>
      <c r="D65" s="36"/>
      <c r="E65" s="25" t="s">
        <v>123</v>
      </c>
      <c r="F65" s="24">
        <v>120</v>
      </c>
      <c r="G65" s="26"/>
      <c r="H65" s="28" t="s">
        <v>124</v>
      </c>
      <c r="I65" s="24">
        <v>120</v>
      </c>
      <c r="J65" s="24">
        <v>120</v>
      </c>
      <c r="K65" s="24">
        <v>120</v>
      </c>
      <c r="L65" s="24">
        <v>120</v>
      </c>
      <c r="M65" s="24">
        <v>120</v>
      </c>
      <c r="N65" s="24">
        <v>120</v>
      </c>
      <c r="O65" s="24">
        <v>120</v>
      </c>
      <c r="P65" s="24">
        <v>120</v>
      </c>
      <c r="Q65" s="24">
        <v>120</v>
      </c>
      <c r="R65" s="24"/>
      <c r="S65" s="15"/>
      <c r="T65" s="23"/>
      <c r="U65" s="24"/>
      <c r="V65" s="24"/>
      <c r="W65" s="23"/>
    </row>
    <row r="66" spans="1:23" ht="17.649999999999999" customHeight="1">
      <c r="A66" s="68"/>
      <c r="B66" s="69"/>
      <c r="C66" s="69"/>
      <c r="D66" s="36"/>
      <c r="E66" s="25" t="s">
        <v>125</v>
      </c>
      <c r="F66" s="24">
        <v>1000</v>
      </c>
      <c r="G66" s="26"/>
      <c r="H66" s="27" t="s">
        <v>65</v>
      </c>
      <c r="I66" s="24">
        <v>1000</v>
      </c>
      <c r="J66" s="24">
        <v>1000</v>
      </c>
      <c r="K66" s="24">
        <v>1000</v>
      </c>
      <c r="L66" s="24">
        <v>1000</v>
      </c>
      <c r="M66" s="24">
        <v>1000</v>
      </c>
      <c r="N66" s="24">
        <v>1000</v>
      </c>
      <c r="O66" s="24">
        <v>1000</v>
      </c>
      <c r="P66" s="24">
        <v>1000</v>
      </c>
      <c r="Q66" s="24">
        <v>1000</v>
      </c>
      <c r="R66" s="24"/>
      <c r="S66" s="15"/>
      <c r="T66" s="23"/>
      <c r="U66" s="24"/>
      <c r="V66" s="24"/>
      <c r="W66" s="23"/>
    </row>
    <row r="67" spans="1:23" ht="17.649999999999999" customHeight="1">
      <c r="A67" s="68"/>
      <c r="B67" s="69"/>
      <c r="C67" s="69"/>
      <c r="D67" s="36"/>
      <c r="E67" s="25" t="s">
        <v>126</v>
      </c>
      <c r="F67" s="24"/>
      <c r="G67" s="26"/>
      <c r="H67" s="27" t="s">
        <v>65</v>
      </c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15"/>
      <c r="T67" s="23"/>
      <c r="U67" s="23"/>
      <c r="V67" s="24"/>
      <c r="W67" s="23"/>
    </row>
    <row r="68" spans="1:23" ht="17.649999999999999" customHeight="1">
      <c r="A68" s="68"/>
      <c r="B68" s="69"/>
      <c r="C68" s="69"/>
      <c r="D68" s="36"/>
      <c r="E68" s="25" t="s">
        <v>127</v>
      </c>
      <c r="F68" s="24" t="s">
        <v>128</v>
      </c>
      <c r="G68" s="26"/>
      <c r="H68" s="27"/>
      <c r="I68" s="23"/>
      <c r="J68" s="24" t="s">
        <v>128</v>
      </c>
      <c r="K68" s="23"/>
      <c r="L68" s="23"/>
      <c r="M68" s="24" t="s">
        <v>128</v>
      </c>
      <c r="N68" s="23"/>
      <c r="O68" s="23"/>
      <c r="P68" s="23"/>
      <c r="Q68" s="23"/>
      <c r="R68" s="23"/>
      <c r="S68" s="15"/>
      <c r="T68" s="23"/>
      <c r="U68" s="23"/>
      <c r="V68" s="24"/>
      <c r="W68" s="23"/>
    </row>
    <row r="69" spans="1:23" ht="22.5" customHeight="1">
      <c r="A69" s="68" t="s">
        <v>129</v>
      </c>
      <c r="B69" s="69" t="s">
        <v>130</v>
      </c>
      <c r="C69" s="69" t="s">
        <v>131</v>
      </c>
      <c r="D69" s="36" t="s">
        <v>132</v>
      </c>
      <c r="E69" s="25" t="s">
        <v>133</v>
      </c>
      <c r="F69" s="24">
        <v>50</v>
      </c>
      <c r="G69" s="26"/>
      <c r="H69" s="27" t="s">
        <v>65</v>
      </c>
      <c r="I69" s="23"/>
      <c r="J69" s="23"/>
      <c r="K69" s="23"/>
      <c r="L69" s="23"/>
      <c r="M69" s="23"/>
      <c r="N69" s="23"/>
      <c r="O69" s="23">
        <v>50</v>
      </c>
      <c r="P69" s="23">
        <v>50</v>
      </c>
      <c r="Q69" s="23"/>
      <c r="R69" s="23"/>
      <c r="S69" s="15"/>
      <c r="T69" s="23"/>
      <c r="U69" s="23"/>
      <c r="V69" s="24"/>
      <c r="W69" s="23"/>
    </row>
    <row r="70" spans="1:23" ht="24.75" customHeight="1">
      <c r="A70" s="68"/>
      <c r="B70" s="69"/>
      <c r="C70" s="69"/>
      <c r="D70" s="36"/>
      <c r="E70" s="25" t="s">
        <v>134</v>
      </c>
      <c r="F70" s="24">
        <v>20500</v>
      </c>
      <c r="G70" s="26"/>
      <c r="H70" s="28" t="s">
        <v>135</v>
      </c>
      <c r="I70" s="23"/>
      <c r="J70" s="23"/>
      <c r="K70" s="23"/>
      <c r="L70" s="23"/>
      <c r="M70" s="23"/>
      <c r="N70" s="23"/>
      <c r="O70" s="24">
        <v>20500</v>
      </c>
      <c r="P70" s="24">
        <v>20500</v>
      </c>
      <c r="Q70" s="23"/>
      <c r="R70" s="23"/>
      <c r="S70" s="15"/>
      <c r="T70" s="23"/>
      <c r="U70" s="23"/>
      <c r="V70" s="24"/>
      <c r="W70" s="23"/>
    </row>
    <row r="71" spans="1:23" ht="25.5" customHeight="1">
      <c r="A71" s="68"/>
      <c r="B71" s="69"/>
      <c r="C71" s="69"/>
      <c r="D71" s="36"/>
      <c r="E71" s="25" t="s">
        <v>136</v>
      </c>
      <c r="F71" s="24">
        <v>0.06</v>
      </c>
      <c r="G71" s="26"/>
      <c r="H71" s="27" t="s">
        <v>137</v>
      </c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15"/>
      <c r="T71" s="23"/>
      <c r="U71" s="23"/>
      <c r="V71" s="24"/>
      <c r="W71" s="23">
        <v>0.06</v>
      </c>
    </row>
    <row r="72" spans="1:23" ht="17.649999999999999" customHeight="1">
      <c r="A72" s="68"/>
      <c r="B72" s="69"/>
      <c r="C72" s="69" t="s">
        <v>138</v>
      </c>
      <c r="D72" s="36"/>
      <c r="E72" s="25" t="s">
        <v>139</v>
      </c>
      <c r="F72" s="24" t="s">
        <v>140</v>
      </c>
      <c r="G72" s="24" t="s">
        <v>140</v>
      </c>
      <c r="H72" s="24" t="s">
        <v>140</v>
      </c>
      <c r="I72" s="24" t="s">
        <v>140</v>
      </c>
      <c r="J72" s="24" t="s">
        <v>140</v>
      </c>
      <c r="K72" s="24" t="s">
        <v>140</v>
      </c>
      <c r="L72" s="24" t="s">
        <v>140</v>
      </c>
      <c r="M72" s="24" t="s">
        <v>140</v>
      </c>
      <c r="N72" s="24" t="s">
        <v>140</v>
      </c>
      <c r="O72" s="24" t="s">
        <v>140</v>
      </c>
      <c r="P72" s="24" t="s">
        <v>140</v>
      </c>
      <c r="Q72" s="24" t="s">
        <v>140</v>
      </c>
      <c r="R72" s="24"/>
      <c r="S72" s="15"/>
      <c r="T72" s="23"/>
      <c r="U72" s="24"/>
      <c r="V72" s="24"/>
      <c r="W72" s="23"/>
    </row>
    <row r="73" spans="1:23" ht="17.649999999999999" customHeight="1">
      <c r="A73" s="68"/>
      <c r="B73" s="69"/>
      <c r="C73" s="69"/>
      <c r="D73" s="36"/>
      <c r="E73" s="25" t="s">
        <v>141</v>
      </c>
      <c r="F73" s="24" t="s">
        <v>140</v>
      </c>
      <c r="G73" s="24" t="s">
        <v>140</v>
      </c>
      <c r="H73" s="24" t="s">
        <v>140</v>
      </c>
      <c r="I73" s="24" t="s">
        <v>140</v>
      </c>
      <c r="J73" s="24" t="s">
        <v>140</v>
      </c>
      <c r="K73" s="24" t="s">
        <v>140</v>
      </c>
      <c r="L73" s="24" t="s">
        <v>140</v>
      </c>
      <c r="M73" s="24" t="s">
        <v>140</v>
      </c>
      <c r="N73" s="24" t="s">
        <v>140</v>
      </c>
      <c r="O73" s="24" t="s">
        <v>140</v>
      </c>
      <c r="P73" s="24" t="s">
        <v>140</v>
      </c>
      <c r="Q73" s="24" t="s">
        <v>140</v>
      </c>
      <c r="R73" s="24"/>
      <c r="S73" s="15"/>
      <c r="T73" s="23"/>
      <c r="U73" s="24"/>
      <c r="V73" s="24"/>
      <c r="W73" s="23"/>
    </row>
    <row r="74" spans="1:23" ht="17.649999999999999" customHeight="1">
      <c r="A74" s="68"/>
      <c r="B74" s="69"/>
      <c r="C74" s="69"/>
      <c r="D74" s="36"/>
      <c r="E74" s="25" t="s">
        <v>142</v>
      </c>
      <c r="F74" s="24" t="s">
        <v>140</v>
      </c>
      <c r="G74" s="24" t="s">
        <v>140</v>
      </c>
      <c r="H74" s="24" t="s">
        <v>140</v>
      </c>
      <c r="I74" s="24" t="s">
        <v>140</v>
      </c>
      <c r="J74" s="24" t="s">
        <v>140</v>
      </c>
      <c r="K74" s="24" t="s">
        <v>140</v>
      </c>
      <c r="L74" s="24" t="s">
        <v>140</v>
      </c>
      <c r="M74" s="24" t="s">
        <v>140</v>
      </c>
      <c r="N74" s="24" t="s">
        <v>140</v>
      </c>
      <c r="O74" s="24" t="s">
        <v>140</v>
      </c>
      <c r="P74" s="24" t="s">
        <v>140</v>
      </c>
      <c r="Q74" s="24" t="s">
        <v>140</v>
      </c>
      <c r="R74" s="24"/>
      <c r="S74" s="15"/>
      <c r="T74" s="23"/>
      <c r="U74" s="24"/>
      <c r="V74" s="24"/>
      <c r="W74" s="23"/>
    </row>
    <row r="75" spans="1:23" ht="17.649999999999999" customHeight="1">
      <c r="A75" s="68"/>
      <c r="B75" s="69"/>
      <c r="C75" s="69" t="s">
        <v>143</v>
      </c>
      <c r="D75" s="36"/>
      <c r="E75" s="25" t="s">
        <v>144</v>
      </c>
      <c r="F75" s="24" t="s">
        <v>140</v>
      </c>
      <c r="G75" s="24" t="s">
        <v>140</v>
      </c>
      <c r="H75" s="24" t="s">
        <v>140</v>
      </c>
      <c r="I75" s="24" t="s">
        <v>140</v>
      </c>
      <c r="J75" s="24" t="s">
        <v>140</v>
      </c>
      <c r="K75" s="24" t="s">
        <v>140</v>
      </c>
      <c r="L75" s="24" t="s">
        <v>140</v>
      </c>
      <c r="M75" s="24" t="s">
        <v>140</v>
      </c>
      <c r="N75" s="24" t="s">
        <v>140</v>
      </c>
      <c r="O75" s="24" t="s">
        <v>140</v>
      </c>
      <c r="P75" s="24" t="s">
        <v>140</v>
      </c>
      <c r="Q75" s="24" t="s">
        <v>140</v>
      </c>
      <c r="R75" s="24"/>
      <c r="S75" s="15"/>
      <c r="T75" s="23"/>
      <c r="U75" s="24"/>
      <c r="V75" s="24"/>
      <c r="W75" s="23"/>
    </row>
    <row r="76" spans="1:23" ht="17.649999999999999" customHeight="1">
      <c r="A76" s="68"/>
      <c r="B76" s="69"/>
      <c r="C76" s="69"/>
      <c r="D76" s="36"/>
      <c r="E76" s="25" t="s">
        <v>145</v>
      </c>
      <c r="F76" s="24" t="s">
        <v>140</v>
      </c>
      <c r="G76" s="24" t="s">
        <v>140</v>
      </c>
      <c r="H76" s="24" t="s">
        <v>140</v>
      </c>
      <c r="I76" s="24" t="s">
        <v>140</v>
      </c>
      <c r="J76" s="24" t="s">
        <v>140</v>
      </c>
      <c r="K76" s="24" t="s">
        <v>140</v>
      </c>
      <c r="L76" s="24" t="s">
        <v>140</v>
      </c>
      <c r="M76" s="24" t="s">
        <v>140</v>
      </c>
      <c r="N76" s="24" t="s">
        <v>140</v>
      </c>
      <c r="O76" s="24" t="s">
        <v>140</v>
      </c>
      <c r="P76" s="24" t="s">
        <v>140</v>
      </c>
      <c r="Q76" s="24" t="s">
        <v>140</v>
      </c>
      <c r="R76" s="24"/>
      <c r="S76" s="15"/>
      <c r="T76" s="23"/>
      <c r="U76" s="24"/>
      <c r="V76" s="24"/>
      <c r="W76" s="23"/>
    </row>
    <row r="77" spans="1:23" ht="17.649999999999999" customHeight="1">
      <c r="A77" s="68"/>
      <c r="B77" s="69"/>
      <c r="C77" s="69"/>
      <c r="D77" s="36"/>
      <c r="E77" s="25" t="s">
        <v>146</v>
      </c>
      <c r="F77" s="24" t="s">
        <v>140</v>
      </c>
      <c r="G77" s="24" t="s">
        <v>140</v>
      </c>
      <c r="H77" s="24" t="s">
        <v>140</v>
      </c>
      <c r="I77" s="24" t="s">
        <v>140</v>
      </c>
      <c r="J77" s="24" t="s">
        <v>140</v>
      </c>
      <c r="K77" s="24" t="s">
        <v>140</v>
      </c>
      <c r="L77" s="24" t="s">
        <v>140</v>
      </c>
      <c r="M77" s="24" t="s">
        <v>140</v>
      </c>
      <c r="N77" s="24" t="s">
        <v>140</v>
      </c>
      <c r="O77" s="24" t="s">
        <v>140</v>
      </c>
      <c r="P77" s="24" t="s">
        <v>140</v>
      </c>
      <c r="Q77" s="24" t="s">
        <v>140</v>
      </c>
      <c r="R77" s="24"/>
      <c r="S77" s="15"/>
      <c r="T77" s="23"/>
      <c r="U77" s="24"/>
      <c r="V77" s="24"/>
      <c r="W77" s="23"/>
    </row>
    <row r="78" spans="1:23" ht="17.649999999999999" customHeight="1">
      <c r="A78" s="68"/>
      <c r="B78" s="69"/>
      <c r="C78" s="69"/>
      <c r="D78" s="36"/>
      <c r="E78" s="25" t="s">
        <v>147</v>
      </c>
      <c r="F78" s="24" t="s">
        <v>140</v>
      </c>
      <c r="G78" s="24" t="s">
        <v>140</v>
      </c>
      <c r="H78" s="24" t="s">
        <v>140</v>
      </c>
      <c r="I78" s="24" t="s">
        <v>140</v>
      </c>
      <c r="J78" s="24" t="s">
        <v>140</v>
      </c>
      <c r="K78" s="24" t="s">
        <v>140</v>
      </c>
      <c r="L78" s="24" t="s">
        <v>140</v>
      </c>
      <c r="M78" s="24" t="s">
        <v>140</v>
      </c>
      <c r="N78" s="24" t="s">
        <v>140</v>
      </c>
      <c r="O78" s="24" t="s">
        <v>140</v>
      </c>
      <c r="P78" s="24" t="s">
        <v>140</v>
      </c>
      <c r="Q78" s="24" t="s">
        <v>140</v>
      </c>
      <c r="R78" s="24"/>
      <c r="S78" s="15"/>
      <c r="T78" s="23"/>
      <c r="U78" s="24"/>
      <c r="V78" s="24"/>
      <c r="W78" s="23"/>
    </row>
    <row r="79" spans="1:23" ht="17.649999999999999" customHeight="1">
      <c r="A79" s="68"/>
      <c r="B79" s="69"/>
      <c r="C79" s="69" t="s">
        <v>143</v>
      </c>
      <c r="D79" s="36" t="s">
        <v>132</v>
      </c>
      <c r="E79" s="25" t="s">
        <v>148</v>
      </c>
      <c r="F79" s="24" t="s">
        <v>140</v>
      </c>
      <c r="G79" s="24" t="s">
        <v>140</v>
      </c>
      <c r="H79" s="24" t="s">
        <v>140</v>
      </c>
      <c r="I79" s="24" t="s">
        <v>140</v>
      </c>
      <c r="J79" s="24" t="s">
        <v>140</v>
      </c>
      <c r="K79" s="24" t="s">
        <v>140</v>
      </c>
      <c r="L79" s="24" t="s">
        <v>140</v>
      </c>
      <c r="M79" s="24" t="s">
        <v>140</v>
      </c>
      <c r="N79" s="24" t="s">
        <v>140</v>
      </c>
      <c r="O79" s="24" t="s">
        <v>140</v>
      </c>
      <c r="P79" s="24" t="s">
        <v>140</v>
      </c>
      <c r="Q79" s="24" t="s">
        <v>140</v>
      </c>
      <c r="R79" s="24"/>
      <c r="S79" s="15"/>
      <c r="T79" s="23"/>
      <c r="U79" s="24"/>
      <c r="V79" s="24"/>
      <c r="W79" s="23"/>
    </row>
    <row r="80" spans="1:23" ht="21.75" customHeight="1">
      <c r="A80" s="68"/>
      <c r="B80" s="69"/>
      <c r="C80" s="69"/>
      <c r="D80" s="36"/>
      <c r="E80" s="25" t="s">
        <v>149</v>
      </c>
      <c r="F80" s="24" t="s">
        <v>140</v>
      </c>
      <c r="G80" s="24" t="s">
        <v>140</v>
      </c>
      <c r="H80" s="24" t="s">
        <v>140</v>
      </c>
      <c r="I80" s="24" t="s">
        <v>140</v>
      </c>
      <c r="J80" s="24" t="s">
        <v>140</v>
      </c>
      <c r="K80" s="24" t="s">
        <v>140</v>
      </c>
      <c r="L80" s="24" t="s">
        <v>140</v>
      </c>
      <c r="M80" s="24" t="s">
        <v>140</v>
      </c>
      <c r="N80" s="24" t="s">
        <v>140</v>
      </c>
      <c r="O80" s="24" t="s">
        <v>140</v>
      </c>
      <c r="P80" s="24" t="s">
        <v>140</v>
      </c>
      <c r="Q80" s="24" t="s">
        <v>140</v>
      </c>
      <c r="R80" s="24"/>
      <c r="S80" s="15"/>
      <c r="T80" s="23"/>
      <c r="U80" s="24"/>
      <c r="V80" s="24"/>
      <c r="W80" s="23"/>
    </row>
    <row r="81" spans="1:25" ht="24.95" customHeight="1">
      <c r="A81" s="68"/>
      <c r="B81" s="69"/>
      <c r="C81" s="69"/>
      <c r="D81" s="36"/>
      <c r="E81" s="25" t="s">
        <v>150</v>
      </c>
      <c r="F81" s="24" t="s">
        <v>140</v>
      </c>
      <c r="G81" s="24" t="s">
        <v>140</v>
      </c>
      <c r="H81" s="24" t="s">
        <v>140</v>
      </c>
      <c r="I81" s="24" t="s">
        <v>140</v>
      </c>
      <c r="J81" s="24" t="s">
        <v>140</v>
      </c>
      <c r="K81" s="24" t="s">
        <v>140</v>
      </c>
      <c r="L81" s="24" t="s">
        <v>140</v>
      </c>
      <c r="M81" s="24" t="s">
        <v>140</v>
      </c>
      <c r="N81" s="24" t="s">
        <v>140</v>
      </c>
      <c r="O81" s="24" t="s">
        <v>140</v>
      </c>
      <c r="P81" s="24" t="s">
        <v>140</v>
      </c>
      <c r="Q81" s="24" t="s">
        <v>140</v>
      </c>
      <c r="R81" s="24"/>
      <c r="S81" s="15"/>
      <c r="T81" s="23"/>
      <c r="U81" s="24"/>
      <c r="V81" s="24"/>
      <c r="W81" s="23"/>
      <c r="Y81" s="12" t="s">
        <v>151</v>
      </c>
    </row>
    <row r="82" spans="1:25" ht="22.5" customHeight="1">
      <c r="A82" s="68"/>
      <c r="B82" s="69"/>
      <c r="C82" s="69"/>
      <c r="D82" s="36"/>
      <c r="E82" s="25" t="s">
        <v>152</v>
      </c>
      <c r="F82" s="24" t="s">
        <v>140</v>
      </c>
      <c r="G82" s="24" t="s">
        <v>140</v>
      </c>
      <c r="H82" s="24" t="s">
        <v>140</v>
      </c>
      <c r="I82" s="24" t="s">
        <v>140</v>
      </c>
      <c r="J82" s="24" t="s">
        <v>140</v>
      </c>
      <c r="K82" s="24" t="s">
        <v>140</v>
      </c>
      <c r="L82" s="24" t="s">
        <v>140</v>
      </c>
      <c r="M82" s="24" t="s">
        <v>140</v>
      </c>
      <c r="N82" s="24" t="s">
        <v>140</v>
      </c>
      <c r="O82" s="24" t="s">
        <v>140</v>
      </c>
      <c r="P82" s="24" t="s">
        <v>140</v>
      </c>
      <c r="Q82" s="24" t="s">
        <v>140</v>
      </c>
      <c r="R82" s="24"/>
      <c r="S82" s="15"/>
      <c r="T82" s="23"/>
      <c r="U82" s="24"/>
      <c r="V82" s="24"/>
      <c r="W82" s="23"/>
    </row>
    <row r="83" spans="1:25" ht="24.95" customHeight="1">
      <c r="A83" s="68"/>
      <c r="B83" s="69"/>
      <c r="C83" s="69"/>
      <c r="D83" s="36"/>
      <c r="E83" s="25" t="s">
        <v>153</v>
      </c>
      <c r="F83" s="24" t="s">
        <v>140</v>
      </c>
      <c r="G83" s="24" t="s">
        <v>140</v>
      </c>
      <c r="H83" s="24" t="s">
        <v>140</v>
      </c>
      <c r="I83" s="24" t="s">
        <v>140</v>
      </c>
      <c r="J83" s="24" t="s">
        <v>140</v>
      </c>
      <c r="K83" s="24" t="s">
        <v>140</v>
      </c>
      <c r="L83" s="24" t="s">
        <v>140</v>
      </c>
      <c r="M83" s="24" t="s">
        <v>140</v>
      </c>
      <c r="N83" s="24" t="s">
        <v>140</v>
      </c>
      <c r="O83" s="24" t="s">
        <v>140</v>
      </c>
      <c r="P83" s="24" t="s">
        <v>140</v>
      </c>
      <c r="Q83" s="24" t="s">
        <v>140</v>
      </c>
      <c r="R83" s="24"/>
      <c r="S83" s="15"/>
      <c r="T83" s="23"/>
      <c r="U83" s="24"/>
      <c r="V83" s="24"/>
      <c r="W83" s="23"/>
    </row>
    <row r="84" spans="1:25" ht="24.95" customHeight="1">
      <c r="A84" s="68"/>
      <c r="B84" s="69"/>
      <c r="C84" s="71" t="s">
        <v>154</v>
      </c>
      <c r="D84" s="36" t="s">
        <v>155</v>
      </c>
      <c r="E84" s="25" t="s">
        <v>156</v>
      </c>
      <c r="F84" s="24" t="s">
        <v>92</v>
      </c>
      <c r="G84" s="26" t="s">
        <v>93</v>
      </c>
      <c r="H84" s="27" t="s">
        <v>65</v>
      </c>
      <c r="I84" s="24" t="s">
        <v>92</v>
      </c>
      <c r="J84" s="24" t="s">
        <v>92</v>
      </c>
      <c r="K84" s="24" t="s">
        <v>92</v>
      </c>
      <c r="L84" s="24" t="s">
        <v>92</v>
      </c>
      <c r="M84" s="24" t="s">
        <v>92</v>
      </c>
      <c r="N84" s="24" t="s">
        <v>92</v>
      </c>
      <c r="O84" s="24" t="s">
        <v>92</v>
      </c>
      <c r="P84" s="24" t="s">
        <v>92</v>
      </c>
      <c r="Q84" s="24" t="s">
        <v>92</v>
      </c>
      <c r="R84" s="24"/>
      <c r="S84" s="15"/>
      <c r="T84" s="23"/>
      <c r="U84" s="24"/>
      <c r="V84" s="24"/>
      <c r="W84" s="23"/>
    </row>
    <row r="85" spans="1:25" ht="24.95" customHeight="1">
      <c r="A85" s="68"/>
      <c r="B85" s="69"/>
      <c r="C85" s="71"/>
      <c r="D85" s="38"/>
      <c r="E85" s="25" t="s">
        <v>157</v>
      </c>
      <c r="F85" s="24" t="s">
        <v>92</v>
      </c>
      <c r="G85" s="26" t="s">
        <v>93</v>
      </c>
      <c r="H85" s="27" t="s">
        <v>65</v>
      </c>
      <c r="I85" s="24" t="s">
        <v>92</v>
      </c>
      <c r="J85" s="24" t="s">
        <v>92</v>
      </c>
      <c r="K85" s="24" t="s">
        <v>92</v>
      </c>
      <c r="L85" s="24" t="s">
        <v>92</v>
      </c>
      <c r="M85" s="24" t="s">
        <v>92</v>
      </c>
      <c r="N85" s="24" t="s">
        <v>92</v>
      </c>
      <c r="O85" s="24" t="s">
        <v>92</v>
      </c>
      <c r="P85" s="24" t="s">
        <v>92</v>
      </c>
      <c r="Q85" s="24" t="s">
        <v>92</v>
      </c>
      <c r="R85" s="24"/>
      <c r="S85" s="15"/>
      <c r="T85" s="23"/>
      <c r="U85" s="24"/>
      <c r="V85" s="24"/>
      <c r="W85" s="23"/>
    </row>
    <row r="86" spans="1:25" ht="24.95" customHeight="1">
      <c r="A86" s="68"/>
      <c r="B86" s="69"/>
      <c r="C86" s="71"/>
      <c r="D86" s="38"/>
      <c r="E86" s="25" t="s">
        <v>158</v>
      </c>
      <c r="F86" s="24" t="s">
        <v>109</v>
      </c>
      <c r="G86" s="26" t="s">
        <v>93</v>
      </c>
      <c r="H86" s="27" t="s">
        <v>65</v>
      </c>
      <c r="I86" s="24" t="s">
        <v>109</v>
      </c>
      <c r="J86" s="24" t="s">
        <v>109</v>
      </c>
      <c r="K86" s="24" t="s">
        <v>109</v>
      </c>
      <c r="L86" s="24" t="s">
        <v>109</v>
      </c>
      <c r="M86" s="24" t="s">
        <v>109</v>
      </c>
      <c r="N86" s="24" t="s">
        <v>109</v>
      </c>
      <c r="O86" s="24" t="s">
        <v>109</v>
      </c>
      <c r="P86" s="24" t="s">
        <v>109</v>
      </c>
      <c r="Q86" s="24" t="s">
        <v>109</v>
      </c>
      <c r="R86" s="24"/>
      <c r="S86" s="15"/>
      <c r="T86" s="23"/>
      <c r="U86" s="24"/>
      <c r="V86" s="24"/>
      <c r="W86" s="23"/>
    </row>
    <row r="87" spans="1:25" ht="24.95" customHeight="1">
      <c r="A87" s="68"/>
      <c r="B87" s="69"/>
      <c r="C87" s="71"/>
      <c r="D87" s="38"/>
      <c r="E87" s="25" t="s">
        <v>159</v>
      </c>
      <c r="F87" s="24" t="s">
        <v>97</v>
      </c>
      <c r="G87" s="26" t="s">
        <v>93</v>
      </c>
      <c r="H87" s="27" t="s">
        <v>65</v>
      </c>
      <c r="I87" s="24" t="s">
        <v>97</v>
      </c>
      <c r="J87" s="24" t="s">
        <v>97</v>
      </c>
      <c r="K87" s="24" t="s">
        <v>97</v>
      </c>
      <c r="L87" s="24" t="s">
        <v>97</v>
      </c>
      <c r="M87" s="24" t="s">
        <v>97</v>
      </c>
      <c r="N87" s="24" t="s">
        <v>97</v>
      </c>
      <c r="O87" s="24" t="s">
        <v>97</v>
      </c>
      <c r="P87" s="24" t="s">
        <v>97</v>
      </c>
      <c r="Q87" s="24" t="s">
        <v>97</v>
      </c>
      <c r="R87" s="24"/>
      <c r="S87" s="15"/>
      <c r="T87" s="23"/>
      <c r="U87" s="24"/>
      <c r="V87" s="24"/>
      <c r="W87" s="23"/>
    </row>
    <row r="88" spans="1:25" ht="24.95" customHeight="1">
      <c r="A88" s="68"/>
      <c r="B88" s="69"/>
      <c r="C88" s="71"/>
      <c r="D88" s="38"/>
      <c r="E88" s="25" t="s">
        <v>160</v>
      </c>
      <c r="F88" s="24" t="s">
        <v>92</v>
      </c>
      <c r="G88" s="26" t="s">
        <v>93</v>
      </c>
      <c r="H88" s="27" t="s">
        <v>65</v>
      </c>
      <c r="I88" s="24" t="s">
        <v>92</v>
      </c>
      <c r="J88" s="24" t="s">
        <v>92</v>
      </c>
      <c r="K88" s="24" t="s">
        <v>92</v>
      </c>
      <c r="L88" s="24" t="s">
        <v>92</v>
      </c>
      <c r="M88" s="24" t="s">
        <v>92</v>
      </c>
      <c r="N88" s="24" t="s">
        <v>92</v>
      </c>
      <c r="O88" s="24" t="s">
        <v>92</v>
      </c>
      <c r="P88" s="24" t="s">
        <v>92</v>
      </c>
      <c r="Q88" s="24" t="s">
        <v>92</v>
      </c>
      <c r="R88" s="24"/>
      <c r="S88" s="15"/>
      <c r="T88" s="23"/>
      <c r="U88" s="24"/>
      <c r="V88" s="24"/>
      <c r="W88" s="23"/>
    </row>
    <row r="89" spans="1:25" ht="24.95" customHeight="1">
      <c r="A89" s="68"/>
      <c r="B89" s="69"/>
      <c r="C89" s="71"/>
      <c r="D89" s="38"/>
      <c r="E89" s="25" t="s">
        <v>161</v>
      </c>
      <c r="F89" s="24" t="s">
        <v>92</v>
      </c>
      <c r="G89" s="26" t="s">
        <v>93</v>
      </c>
      <c r="H89" s="27" t="s">
        <v>65</v>
      </c>
      <c r="I89" s="24" t="s">
        <v>92</v>
      </c>
      <c r="J89" s="24" t="s">
        <v>92</v>
      </c>
      <c r="K89" s="24" t="s">
        <v>92</v>
      </c>
      <c r="L89" s="24" t="s">
        <v>92</v>
      </c>
      <c r="M89" s="24" t="s">
        <v>92</v>
      </c>
      <c r="N89" s="24" t="s">
        <v>92</v>
      </c>
      <c r="O89" s="24" t="s">
        <v>92</v>
      </c>
      <c r="P89" s="24" t="s">
        <v>92</v>
      </c>
      <c r="Q89" s="24" t="s">
        <v>92</v>
      </c>
      <c r="R89" s="24"/>
      <c r="S89" s="15"/>
      <c r="T89" s="23"/>
      <c r="U89" s="24"/>
      <c r="V89" s="24"/>
      <c r="W89" s="23"/>
    </row>
    <row r="90" spans="1:25" ht="24.95" customHeight="1">
      <c r="A90" s="68"/>
      <c r="B90" s="69"/>
      <c r="C90" s="71"/>
      <c r="D90" s="38"/>
      <c r="E90" s="25" t="s">
        <v>162</v>
      </c>
      <c r="F90" s="24" t="s">
        <v>92</v>
      </c>
      <c r="G90" s="26" t="s">
        <v>93</v>
      </c>
      <c r="H90" s="27" t="s">
        <v>65</v>
      </c>
      <c r="I90" s="24" t="s">
        <v>92</v>
      </c>
      <c r="J90" s="24" t="s">
        <v>92</v>
      </c>
      <c r="K90" s="24" t="s">
        <v>92</v>
      </c>
      <c r="L90" s="24" t="s">
        <v>92</v>
      </c>
      <c r="M90" s="24" t="s">
        <v>92</v>
      </c>
      <c r="N90" s="24" t="s">
        <v>92</v>
      </c>
      <c r="O90" s="24" t="s">
        <v>92</v>
      </c>
      <c r="P90" s="24" t="s">
        <v>92</v>
      </c>
      <c r="Q90" s="24" t="s">
        <v>92</v>
      </c>
      <c r="R90" s="24"/>
      <c r="S90" s="15"/>
      <c r="T90" s="23"/>
      <c r="U90" s="24"/>
      <c r="V90" s="24"/>
      <c r="W90" s="23"/>
    </row>
    <row r="91" spans="1:25" ht="24.95" customHeight="1">
      <c r="A91" s="68"/>
      <c r="B91" s="69"/>
      <c r="C91" s="71"/>
      <c r="D91" s="38"/>
      <c r="E91" s="25" t="s">
        <v>163</v>
      </c>
      <c r="F91" s="24" t="s">
        <v>88</v>
      </c>
      <c r="G91" s="26" t="s">
        <v>93</v>
      </c>
      <c r="H91" s="27" t="s">
        <v>65</v>
      </c>
      <c r="I91" s="24" t="s">
        <v>88</v>
      </c>
      <c r="J91" s="24" t="s">
        <v>88</v>
      </c>
      <c r="K91" s="24" t="s">
        <v>88</v>
      </c>
      <c r="L91" s="24" t="s">
        <v>88</v>
      </c>
      <c r="M91" s="24" t="s">
        <v>88</v>
      </c>
      <c r="N91" s="24" t="s">
        <v>88</v>
      </c>
      <c r="O91" s="24" t="s">
        <v>88</v>
      </c>
      <c r="P91" s="24" t="s">
        <v>88</v>
      </c>
      <c r="Q91" s="24" t="s">
        <v>88</v>
      </c>
      <c r="R91" s="24"/>
      <c r="S91" s="15"/>
      <c r="T91" s="24" t="s">
        <v>88</v>
      </c>
      <c r="U91" s="24"/>
      <c r="V91" s="24" t="s">
        <v>88</v>
      </c>
      <c r="W91" s="23"/>
    </row>
    <row r="92" spans="1:25" ht="24.95" customHeight="1">
      <c r="A92" s="68"/>
      <c r="B92" s="69"/>
      <c r="C92" s="71"/>
      <c r="D92" s="38"/>
      <c r="E92" s="25" t="s">
        <v>164</v>
      </c>
      <c r="F92" s="24" t="s">
        <v>88</v>
      </c>
      <c r="G92" s="26" t="s">
        <v>93</v>
      </c>
      <c r="H92" s="27" t="s">
        <v>65</v>
      </c>
      <c r="I92" s="24" t="s">
        <v>88</v>
      </c>
      <c r="J92" s="24" t="s">
        <v>88</v>
      </c>
      <c r="K92" s="24" t="s">
        <v>88</v>
      </c>
      <c r="L92" s="24" t="s">
        <v>88</v>
      </c>
      <c r="M92" s="24" t="s">
        <v>88</v>
      </c>
      <c r="N92" s="24" t="s">
        <v>88</v>
      </c>
      <c r="O92" s="24" t="s">
        <v>88</v>
      </c>
      <c r="P92" s="24" t="s">
        <v>88</v>
      </c>
      <c r="Q92" s="24" t="s">
        <v>88</v>
      </c>
      <c r="R92" s="24"/>
      <c r="S92" s="15"/>
      <c r="T92" s="24" t="s">
        <v>88</v>
      </c>
      <c r="U92" s="24"/>
      <c r="V92" s="24" t="s">
        <v>88</v>
      </c>
      <c r="W92" s="23"/>
    </row>
    <row r="93" spans="1:25" ht="24.95" customHeight="1">
      <c r="A93" s="68"/>
      <c r="B93" s="69"/>
      <c r="C93" s="71"/>
      <c r="D93" s="38"/>
      <c r="E93" s="25" t="s">
        <v>165</v>
      </c>
      <c r="F93" s="24" t="s">
        <v>166</v>
      </c>
      <c r="G93" s="26" t="s">
        <v>93</v>
      </c>
      <c r="H93" s="27" t="s">
        <v>65</v>
      </c>
      <c r="I93" s="24" t="s">
        <v>166</v>
      </c>
      <c r="J93" s="24" t="s">
        <v>166</v>
      </c>
      <c r="K93" s="24" t="s">
        <v>166</v>
      </c>
      <c r="L93" s="24" t="s">
        <v>166</v>
      </c>
      <c r="M93" s="24" t="s">
        <v>166</v>
      </c>
      <c r="N93" s="24" t="s">
        <v>166</v>
      </c>
      <c r="O93" s="24" t="s">
        <v>166</v>
      </c>
      <c r="P93" s="24" t="s">
        <v>166</v>
      </c>
      <c r="Q93" s="24" t="s">
        <v>166</v>
      </c>
      <c r="R93" s="24"/>
      <c r="S93" s="15"/>
      <c r="T93" s="23"/>
      <c r="U93" s="24"/>
      <c r="V93" s="24"/>
      <c r="W93" s="23"/>
    </row>
  </sheetData>
  <mergeCells count="40">
    <mergeCell ref="C1:W1"/>
    <mergeCell ref="A3:D3"/>
    <mergeCell ref="A4:D4"/>
    <mergeCell ref="A5:D5"/>
    <mergeCell ref="A6:D6"/>
    <mergeCell ref="B69:B93"/>
    <mergeCell ref="C22:C33"/>
    <mergeCell ref="C34:C38"/>
    <mergeCell ref="C39:C50"/>
    <mergeCell ref="C51:C57"/>
    <mergeCell ref="C58:C62"/>
    <mergeCell ref="C63:C68"/>
    <mergeCell ref="C69:C71"/>
    <mergeCell ref="C72:C74"/>
    <mergeCell ref="C84:C93"/>
    <mergeCell ref="F8:F14"/>
    <mergeCell ref="I8:I14"/>
    <mergeCell ref="A7:D7"/>
    <mergeCell ref="A8:A14"/>
    <mergeCell ref="A22:A68"/>
    <mergeCell ref="A69:A93"/>
    <mergeCell ref="B22:B33"/>
    <mergeCell ref="B34:B38"/>
    <mergeCell ref="B39:B68"/>
    <mergeCell ref="K8:K14"/>
    <mergeCell ref="L8:L14"/>
    <mergeCell ref="M8:M14"/>
    <mergeCell ref="N8:N14"/>
    <mergeCell ref="C75:C78"/>
    <mergeCell ref="C79:C83"/>
    <mergeCell ref="T8:T14"/>
    <mergeCell ref="V8:V14"/>
    <mergeCell ref="W8:W14"/>
    <mergeCell ref="B8:E14"/>
    <mergeCell ref="O8:O14"/>
    <mergeCell ref="P8:P14"/>
    <mergeCell ref="Q8:Q14"/>
    <mergeCell ref="R8:R14"/>
    <mergeCell ref="S8:S14"/>
    <mergeCell ref="J8:J14"/>
  </mergeCells>
  <phoneticPr fontId="2" type="noConversion"/>
  <printOptions horizontalCentered="1"/>
  <pageMargins left="0.118055555555556" right="0.31458333333333299" top="0.35416666666666702" bottom="0.74791666666666701" header="0.31458333333333299" footer="0.31458333333333299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生态保护恢复资金绩效目标</vt:lpstr>
      <vt:lpstr>林业发展改革资金绩效目标表</vt:lpstr>
    </vt:vector>
  </TitlesOfParts>
  <Company>wyzx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LYJ</dc:creator>
  <cp:lastModifiedBy>庄永</cp:lastModifiedBy>
  <cp:lastPrinted>2018-12-11T08:24:58Z</cp:lastPrinted>
  <dcterms:created xsi:type="dcterms:W3CDTF">2014-11-18T07:02:00Z</dcterms:created>
  <dcterms:modified xsi:type="dcterms:W3CDTF">2018-12-25T08:15:33Z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