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0" i="2" l="1"/>
  <c r="L20" i="2"/>
  <c r="F20" i="2"/>
  <c r="C20" i="2"/>
  <c r="B20" i="2" s="1"/>
  <c r="Q19" i="2"/>
  <c r="L19" i="2"/>
  <c r="F19" i="2"/>
  <c r="C19" i="2"/>
  <c r="B19" i="2" s="1"/>
  <c r="Q18" i="2"/>
  <c r="L18" i="2"/>
  <c r="F18" i="2"/>
  <c r="C18" i="2"/>
  <c r="B18" i="2" s="1"/>
  <c r="Q17" i="2"/>
  <c r="L17" i="2"/>
  <c r="F17" i="2"/>
  <c r="C17" i="2"/>
  <c r="B17" i="2" s="1"/>
  <c r="Q16" i="2"/>
  <c r="L16" i="2"/>
  <c r="F16" i="2"/>
  <c r="C16" i="2"/>
  <c r="B16" i="2"/>
  <c r="Q15" i="2"/>
  <c r="L15" i="2"/>
  <c r="F15" i="2"/>
  <c r="C15" i="2"/>
  <c r="B15" i="2" s="1"/>
  <c r="Q14" i="2"/>
  <c r="L14" i="2"/>
  <c r="F14" i="2"/>
  <c r="C14" i="2"/>
  <c r="B14" i="2"/>
  <c r="Q13" i="2"/>
  <c r="L13" i="2"/>
  <c r="F13" i="2"/>
  <c r="C13" i="2"/>
  <c r="B13" i="2" s="1"/>
  <c r="Q12" i="2"/>
  <c r="L12" i="2"/>
  <c r="F12" i="2"/>
  <c r="C12" i="2"/>
  <c r="B12" i="2"/>
  <c r="Q11" i="2"/>
  <c r="L11" i="2"/>
  <c r="F11" i="2"/>
  <c r="C11" i="2"/>
  <c r="B11" i="2" s="1"/>
  <c r="Q10" i="2"/>
  <c r="L10" i="2"/>
  <c r="F10" i="2"/>
  <c r="C10" i="2"/>
  <c r="B10" i="2"/>
  <c r="Q9" i="2"/>
  <c r="L9" i="2"/>
  <c r="F9" i="2"/>
  <c r="C9" i="2"/>
  <c r="B9" i="2" s="1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 l="1"/>
  <c r="B8" i="2"/>
  <c r="D12" i="1"/>
  <c r="D9" i="1"/>
  <c r="G11" i="1"/>
  <c r="G12" i="1"/>
  <c r="G9" i="1"/>
  <c r="M12" i="1"/>
  <c r="R12" i="1"/>
  <c r="R9" i="1"/>
  <c r="C9" i="1" s="1"/>
  <c r="M9" i="1"/>
  <c r="R13" i="1"/>
  <c r="R16" i="1"/>
  <c r="R17" i="1"/>
  <c r="R18" i="1"/>
  <c r="R19" i="1"/>
  <c r="R20" i="1"/>
  <c r="R10" i="1"/>
  <c r="R11" i="1"/>
  <c r="R14" i="1"/>
  <c r="E8" i="1"/>
  <c r="F8" i="1"/>
  <c r="H8" i="1"/>
  <c r="I8" i="1"/>
  <c r="J8" i="1"/>
  <c r="K8" i="1"/>
  <c r="L8" i="1"/>
  <c r="N8" i="1"/>
  <c r="O8" i="1"/>
  <c r="P8" i="1"/>
  <c r="Q8" i="1"/>
  <c r="S8" i="1"/>
  <c r="D10" i="1"/>
  <c r="D11" i="1"/>
  <c r="D14" i="1"/>
  <c r="D15" i="1"/>
  <c r="D13" i="1"/>
  <c r="D16" i="1"/>
  <c r="D17" i="1"/>
  <c r="D18" i="1"/>
  <c r="D19" i="1"/>
  <c r="D20" i="1"/>
  <c r="G10" i="1"/>
  <c r="G14" i="1"/>
  <c r="G15" i="1"/>
  <c r="G13" i="1"/>
  <c r="G16" i="1"/>
  <c r="G17" i="1"/>
  <c r="G18" i="1"/>
  <c r="G19" i="1"/>
  <c r="G20" i="1"/>
  <c r="M10" i="1"/>
  <c r="M11" i="1"/>
  <c r="M14" i="1"/>
  <c r="M15" i="1"/>
  <c r="M13" i="1"/>
  <c r="M16" i="1"/>
  <c r="M17" i="1"/>
  <c r="M18" i="1"/>
  <c r="M19" i="1"/>
  <c r="M20" i="1"/>
  <c r="R15" i="1"/>
  <c r="C15" i="1" l="1"/>
  <c r="C11" i="1"/>
  <c r="C13" i="1"/>
  <c r="C12" i="1"/>
  <c r="C10" i="1"/>
  <c r="D8" i="1"/>
  <c r="C17" i="1"/>
  <c r="C18" i="1"/>
  <c r="C19" i="1"/>
  <c r="C14" i="1"/>
  <c r="C16" i="1"/>
  <c r="C20" i="1"/>
  <c r="M8" i="1"/>
  <c r="G8" i="1"/>
  <c r="R8" i="1"/>
  <c r="C8" i="1" l="1"/>
</calcChain>
</file>

<file path=xl/sharedStrings.xml><?xml version="1.0" encoding="utf-8"?>
<sst xmlns="http://schemas.openxmlformats.org/spreadsheetml/2006/main" count="80" uniqueCount="37">
  <si>
    <t>2019年第二批中央财政林业改革发展资金预算分配表</t>
    <phoneticPr fontId="1" type="noConversion"/>
  </si>
  <si>
    <t>林业改革发展资金</t>
    <phoneticPr fontId="1" type="noConversion"/>
  </si>
  <si>
    <t>合计</t>
    <phoneticPr fontId="1" type="noConversion"/>
  </si>
  <si>
    <t>森林资源管护支出</t>
    <phoneticPr fontId="1" type="noConversion"/>
  </si>
  <si>
    <t>小计</t>
    <phoneticPr fontId="1" type="noConversion"/>
  </si>
  <si>
    <t>森林资源培育支出</t>
    <phoneticPr fontId="1" type="noConversion"/>
  </si>
  <si>
    <t>造林补助</t>
    <phoneticPr fontId="1" type="noConversion"/>
  </si>
  <si>
    <t>退耕还生态林纳入抚育补助</t>
    <phoneticPr fontId="1" type="noConversion"/>
  </si>
  <si>
    <t>生态保护体系建设支出</t>
    <phoneticPr fontId="1" type="noConversion"/>
  </si>
  <si>
    <t>珍稀濒危野生动植物保护补助</t>
    <phoneticPr fontId="1" type="noConversion"/>
  </si>
  <si>
    <t>林业有害生物防治补助</t>
    <phoneticPr fontId="1" type="noConversion"/>
  </si>
  <si>
    <t>林业产业发展支出</t>
    <phoneticPr fontId="1" type="noConversion"/>
  </si>
  <si>
    <t>市森防站</t>
    <phoneticPr fontId="1" type="noConversion"/>
  </si>
  <si>
    <t>市种苗站</t>
    <phoneticPr fontId="1" type="noConversion"/>
  </si>
  <si>
    <t>青山区</t>
    <phoneticPr fontId="1" type="noConversion"/>
  </si>
  <si>
    <t>东河区</t>
    <phoneticPr fontId="1" type="noConversion"/>
  </si>
  <si>
    <t>九原区</t>
    <phoneticPr fontId="1" type="noConversion"/>
  </si>
  <si>
    <t>石拐区</t>
    <phoneticPr fontId="1" type="noConversion"/>
  </si>
  <si>
    <t>土右旗</t>
    <phoneticPr fontId="1" type="noConversion"/>
  </si>
  <si>
    <t>达茂旗</t>
    <phoneticPr fontId="1" type="noConversion"/>
  </si>
  <si>
    <t>固阳县</t>
    <phoneticPr fontId="1" type="noConversion"/>
  </si>
  <si>
    <t>单位：万元</t>
    <phoneticPr fontId="1" type="noConversion"/>
  </si>
  <si>
    <t>良种繁育
补助</t>
    <phoneticPr fontId="1" type="noConversion"/>
  </si>
  <si>
    <t>良种苗木
培育补助</t>
    <phoneticPr fontId="1" type="noConversion"/>
  </si>
  <si>
    <t>森林抚育
补助</t>
    <phoneticPr fontId="1" type="noConversion"/>
  </si>
  <si>
    <t>湿地保护
补助</t>
    <phoneticPr fontId="1" type="noConversion"/>
  </si>
  <si>
    <t>森林公安
补助</t>
    <phoneticPr fontId="1" type="noConversion"/>
  </si>
  <si>
    <t>林业贷款
贴息</t>
    <phoneticPr fontId="1" type="noConversion"/>
  </si>
  <si>
    <t xml:space="preserve">    功能
    科目
地区
（单位）</t>
    <phoneticPr fontId="1" type="noConversion"/>
  </si>
  <si>
    <t>总  计</t>
    <phoneticPr fontId="1" type="noConversion"/>
  </si>
  <si>
    <t>昆  区</t>
    <phoneticPr fontId="1" type="noConversion"/>
  </si>
  <si>
    <t>市湿地中心</t>
    <phoneticPr fontId="1" type="noConversion"/>
  </si>
  <si>
    <t>南海湿地
自然保护区管理处</t>
    <phoneticPr fontId="1" type="noConversion"/>
  </si>
  <si>
    <t>退耕还生态林纳入森林生态效益补偿补助</t>
    <phoneticPr fontId="1" type="noConversion"/>
  </si>
  <si>
    <t>森林生态效益补偿补助</t>
    <phoneticPr fontId="1" type="noConversion"/>
  </si>
  <si>
    <t>附件：2</t>
    <phoneticPr fontId="1" type="noConversion"/>
  </si>
  <si>
    <t>备注：南海湿地自然保护区管理处为东河区所辖单位，分配的资金下达到东河区，由东河区拨付到南海湿地管理处。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</si>
</sst>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2</xdr:col>
      <xdr:colOff>9526</xdr:colOff>
      <xdr:row>6</xdr:row>
      <xdr:rowOff>9524</xdr:rowOff>
    </xdr:to>
    <xdr:cxnSp macro="">
      <xdr:nvCxnSpPr>
        <xdr:cNvPr id="3" name="直接连接符 2"/>
        <xdr:cNvCxnSpPr/>
      </xdr:nvCxnSpPr>
      <xdr:spPr>
        <a:xfrm>
          <a:off x="0" y="847725"/>
          <a:ext cx="1457326" cy="13906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</xdr:row>
      <xdr:rowOff>28574</xdr:rowOff>
    </xdr:from>
    <xdr:to>
      <xdr:col>0</xdr:col>
      <xdr:colOff>704851</xdr:colOff>
      <xdr:row>5</xdr:row>
      <xdr:rowOff>781049</xdr:rowOff>
    </xdr:to>
    <xdr:cxnSp macro="">
      <xdr:nvCxnSpPr>
        <xdr:cNvPr id="2" name="直接连接符 1"/>
        <xdr:cNvCxnSpPr/>
      </xdr:nvCxnSpPr>
      <xdr:spPr>
        <a:xfrm rot="16200000" flipH="1">
          <a:off x="-295274" y="1228724"/>
          <a:ext cx="1333500" cy="666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L22" sqref="L22"/>
    </sheetView>
  </sheetViews>
  <sheetFormatPr defaultRowHeight="13.5" x14ac:dyDescent="0.15"/>
  <cols>
    <col min="1" max="1" width="6.875" customWidth="1"/>
    <col min="2" max="2" width="8.875" customWidth="1"/>
    <col min="3" max="3" width="7.625" style="7" customWidth="1"/>
    <col min="4" max="4" width="7.625" customWidth="1"/>
    <col min="5" max="5" width="8.5" customWidth="1"/>
    <col min="6" max="6" width="8" customWidth="1"/>
    <col min="7" max="7" width="7.625" customWidth="1"/>
    <col min="8" max="8" width="7.25" customWidth="1"/>
    <col min="9" max="9" width="8" customWidth="1"/>
    <col min="10" max="10" width="7.25" customWidth="1"/>
    <col min="11" max="11" width="7.875" customWidth="1"/>
    <col min="12" max="12" width="7.125" customWidth="1"/>
    <col min="13" max="13" width="7" customWidth="1"/>
    <col min="14" max="14" width="7.375" customWidth="1"/>
    <col min="15" max="15" width="7.875" customWidth="1"/>
    <col min="16" max="16" width="8" customWidth="1"/>
    <col min="17" max="17" width="7.875" customWidth="1"/>
    <col min="18" max="18" width="7.375" customWidth="1"/>
    <col min="19" max="19" width="7.5" customWidth="1"/>
    <col min="20" max="23" width="10.625" customWidth="1"/>
  </cols>
  <sheetData>
    <row r="1" spans="1:19" ht="21" customHeight="1" x14ac:dyDescent="0.15">
      <c r="A1" s="16" t="s">
        <v>35</v>
      </c>
      <c r="B1" s="16"/>
      <c r="C1" s="16"/>
      <c r="D1" s="16"/>
    </row>
    <row r="2" spans="1:19" ht="21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2" customFormat="1" ht="17.25" customHeight="1" x14ac:dyDescent="0.15">
      <c r="A3" s="15"/>
      <c r="B3" s="15"/>
      <c r="C3" s="1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3" t="s">
        <v>21</v>
      </c>
      <c r="S3" s="24"/>
    </row>
    <row r="4" spans="1:19" s="2" customFormat="1" ht="23.25" customHeight="1" x14ac:dyDescent="0.15">
      <c r="A4" s="27" t="s">
        <v>28</v>
      </c>
      <c r="B4" s="28"/>
      <c r="C4" s="18" t="s">
        <v>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/>
    </row>
    <row r="5" spans="1:19" s="2" customFormat="1" ht="22.5" customHeight="1" x14ac:dyDescent="0.15">
      <c r="A5" s="29"/>
      <c r="B5" s="30"/>
      <c r="C5" s="21" t="s">
        <v>2</v>
      </c>
      <c r="D5" s="18" t="s">
        <v>3</v>
      </c>
      <c r="E5" s="19"/>
      <c r="F5" s="20"/>
      <c r="G5" s="18" t="s">
        <v>5</v>
      </c>
      <c r="H5" s="19"/>
      <c r="I5" s="19"/>
      <c r="J5" s="19"/>
      <c r="K5" s="19"/>
      <c r="L5" s="20"/>
      <c r="M5" s="18" t="s">
        <v>8</v>
      </c>
      <c r="N5" s="19"/>
      <c r="O5" s="19"/>
      <c r="P5" s="19"/>
      <c r="Q5" s="20"/>
      <c r="R5" s="18" t="s">
        <v>11</v>
      </c>
      <c r="S5" s="20"/>
    </row>
    <row r="6" spans="1:19" s="2" customFormat="1" ht="65.25" customHeight="1" x14ac:dyDescent="0.15">
      <c r="A6" s="29"/>
      <c r="B6" s="30"/>
      <c r="C6" s="22"/>
      <c r="D6" s="3" t="s">
        <v>4</v>
      </c>
      <c r="E6" s="4" t="s">
        <v>34</v>
      </c>
      <c r="F6" s="4" t="s">
        <v>33</v>
      </c>
      <c r="G6" s="4" t="s">
        <v>4</v>
      </c>
      <c r="H6" s="4" t="s">
        <v>22</v>
      </c>
      <c r="I6" s="4" t="s">
        <v>23</v>
      </c>
      <c r="J6" s="4" t="s">
        <v>6</v>
      </c>
      <c r="K6" s="4" t="s">
        <v>24</v>
      </c>
      <c r="L6" s="4" t="s">
        <v>7</v>
      </c>
      <c r="M6" s="4" t="s">
        <v>4</v>
      </c>
      <c r="N6" s="4" t="s">
        <v>25</v>
      </c>
      <c r="O6" s="4" t="s">
        <v>9</v>
      </c>
      <c r="P6" s="4" t="s">
        <v>10</v>
      </c>
      <c r="Q6" s="4" t="s">
        <v>26</v>
      </c>
      <c r="R6" s="4" t="s">
        <v>4</v>
      </c>
      <c r="S6" s="4" t="s">
        <v>27</v>
      </c>
    </row>
    <row r="7" spans="1:19" s="2" customFormat="1" ht="21.75" customHeight="1" x14ac:dyDescent="0.15">
      <c r="A7" s="4"/>
      <c r="B7" s="4"/>
      <c r="C7" s="10"/>
      <c r="D7" s="3"/>
      <c r="E7" s="12">
        <v>2130209</v>
      </c>
      <c r="F7" s="14"/>
      <c r="G7" s="4"/>
      <c r="H7" s="12">
        <v>2130205</v>
      </c>
      <c r="I7" s="13"/>
      <c r="J7" s="13"/>
      <c r="K7" s="13"/>
      <c r="L7" s="14"/>
      <c r="M7" s="4"/>
      <c r="N7" s="4">
        <v>2130211</v>
      </c>
      <c r="O7" s="4">
        <v>2130212</v>
      </c>
      <c r="P7" s="4">
        <v>2130234</v>
      </c>
      <c r="Q7" s="4">
        <v>2130213</v>
      </c>
      <c r="R7" s="4"/>
      <c r="S7" s="4">
        <v>2130221</v>
      </c>
    </row>
    <row r="8" spans="1:19" s="6" customFormat="1" ht="21.75" customHeight="1" x14ac:dyDescent="0.15">
      <c r="A8" s="31" t="s">
        <v>29</v>
      </c>
      <c r="B8" s="32"/>
      <c r="C8" s="5">
        <f t="shared" ref="C8:S8" si="0">SUM(C9:C20)</f>
        <v>1863</v>
      </c>
      <c r="D8" s="5">
        <f t="shared" si="0"/>
        <v>213</v>
      </c>
      <c r="E8" s="5">
        <f t="shared" si="0"/>
        <v>159</v>
      </c>
      <c r="F8" s="5">
        <f t="shared" si="0"/>
        <v>54</v>
      </c>
      <c r="G8" s="5">
        <f t="shared" si="0"/>
        <v>1144</v>
      </c>
      <c r="H8" s="5">
        <f t="shared" si="0"/>
        <v>40</v>
      </c>
      <c r="I8" s="5">
        <f t="shared" si="0"/>
        <v>50</v>
      </c>
      <c r="J8" s="5">
        <f t="shared" si="0"/>
        <v>400</v>
      </c>
      <c r="K8" s="5">
        <f t="shared" si="0"/>
        <v>460</v>
      </c>
      <c r="L8" s="5">
        <f t="shared" si="0"/>
        <v>194</v>
      </c>
      <c r="M8" s="5">
        <f t="shared" si="0"/>
        <v>476</v>
      </c>
      <c r="N8" s="5">
        <f t="shared" si="0"/>
        <v>300</v>
      </c>
      <c r="O8" s="5">
        <f t="shared" si="0"/>
        <v>110</v>
      </c>
      <c r="P8" s="5">
        <f t="shared" si="0"/>
        <v>40</v>
      </c>
      <c r="Q8" s="5">
        <f t="shared" si="0"/>
        <v>26</v>
      </c>
      <c r="R8" s="5">
        <f t="shared" si="0"/>
        <v>30</v>
      </c>
      <c r="S8" s="5">
        <f t="shared" si="0"/>
        <v>30</v>
      </c>
    </row>
    <row r="9" spans="1:19" s="2" customFormat="1" ht="21.75" customHeight="1" x14ac:dyDescent="0.15">
      <c r="A9" s="18" t="s">
        <v>31</v>
      </c>
      <c r="B9" s="20"/>
      <c r="C9" s="5">
        <f>SUM(D9,G9,M9,R9)</f>
        <v>50</v>
      </c>
      <c r="D9" s="3">
        <f>SUM(E9:F9)</f>
        <v>0</v>
      </c>
      <c r="E9" s="3"/>
      <c r="F9" s="3"/>
      <c r="G9" s="3">
        <f>SUM(H9:L9)</f>
        <v>0</v>
      </c>
      <c r="H9" s="3"/>
      <c r="I9" s="3"/>
      <c r="J9" s="3"/>
      <c r="K9" s="3"/>
      <c r="L9" s="3"/>
      <c r="M9" s="3">
        <f>SUM(N9:Q9)</f>
        <v>50</v>
      </c>
      <c r="N9" s="3"/>
      <c r="O9" s="3">
        <v>50</v>
      </c>
      <c r="P9" s="3"/>
      <c r="Q9" s="3"/>
      <c r="R9" s="3">
        <f t="shared" ref="R9:R20" si="1">SUM(S9)</f>
        <v>0</v>
      </c>
      <c r="S9" s="3"/>
    </row>
    <row r="10" spans="1:19" s="2" customFormat="1" ht="21.75" customHeight="1" x14ac:dyDescent="0.15">
      <c r="A10" s="18" t="s">
        <v>13</v>
      </c>
      <c r="B10" s="20"/>
      <c r="C10" s="5">
        <f t="shared" ref="C10:C20" si="2">SUM(D10,G10,M10,R10)</f>
        <v>40</v>
      </c>
      <c r="D10" s="3">
        <f t="shared" ref="D10:D20" si="3">SUM(E10:F10)</f>
        <v>0</v>
      </c>
      <c r="E10" s="3"/>
      <c r="F10" s="3"/>
      <c r="G10" s="3">
        <f t="shared" ref="G10:G20" si="4">SUM(H10:L10)</f>
        <v>40</v>
      </c>
      <c r="H10" s="3">
        <v>40</v>
      </c>
      <c r="I10" s="3"/>
      <c r="J10" s="3"/>
      <c r="K10" s="3"/>
      <c r="L10" s="3"/>
      <c r="M10" s="3">
        <f t="shared" ref="M10:M20" si="5">SUM(N10:Q10)</f>
        <v>0</v>
      </c>
      <c r="N10" s="3"/>
      <c r="O10" s="3"/>
      <c r="P10" s="3"/>
      <c r="Q10" s="3"/>
      <c r="R10" s="3">
        <f t="shared" si="1"/>
        <v>0</v>
      </c>
      <c r="S10" s="3"/>
    </row>
    <row r="11" spans="1:19" s="2" customFormat="1" ht="18" customHeight="1" x14ac:dyDescent="0.15">
      <c r="A11" s="18" t="s">
        <v>12</v>
      </c>
      <c r="B11" s="20"/>
      <c r="C11" s="5">
        <f t="shared" si="2"/>
        <v>10</v>
      </c>
      <c r="D11" s="3">
        <f t="shared" si="3"/>
        <v>0</v>
      </c>
      <c r="E11" s="3"/>
      <c r="F11" s="3"/>
      <c r="G11" s="3">
        <f t="shared" si="4"/>
        <v>0</v>
      </c>
      <c r="H11" s="3"/>
      <c r="I11" s="3"/>
      <c r="J11" s="3"/>
      <c r="K11" s="3"/>
      <c r="L11" s="3"/>
      <c r="M11" s="3">
        <f t="shared" si="5"/>
        <v>10</v>
      </c>
      <c r="N11" s="3"/>
      <c r="O11" s="3"/>
      <c r="P11" s="3">
        <v>10</v>
      </c>
      <c r="Q11" s="3"/>
      <c r="R11" s="3">
        <f t="shared" si="1"/>
        <v>0</v>
      </c>
      <c r="S11" s="3"/>
    </row>
    <row r="12" spans="1:19" s="2" customFormat="1" ht="33" customHeight="1" x14ac:dyDescent="0.15">
      <c r="A12" s="25" t="s">
        <v>15</v>
      </c>
      <c r="B12" s="4" t="s">
        <v>32</v>
      </c>
      <c r="C12" s="5">
        <f t="shared" si="2"/>
        <v>60</v>
      </c>
      <c r="D12" s="3">
        <f t="shared" si="3"/>
        <v>0</v>
      </c>
      <c r="E12" s="3"/>
      <c r="F12" s="3"/>
      <c r="G12" s="3">
        <f t="shared" si="4"/>
        <v>0</v>
      </c>
      <c r="H12" s="3"/>
      <c r="I12" s="3"/>
      <c r="J12" s="3"/>
      <c r="K12" s="3"/>
      <c r="L12" s="3"/>
      <c r="M12" s="3">
        <f t="shared" si="5"/>
        <v>60</v>
      </c>
      <c r="N12" s="3"/>
      <c r="O12" s="3">
        <v>60</v>
      </c>
      <c r="P12" s="3"/>
      <c r="Q12" s="3"/>
      <c r="R12" s="3">
        <f t="shared" si="1"/>
        <v>0</v>
      </c>
      <c r="S12" s="3"/>
    </row>
    <row r="13" spans="1:19" s="2" customFormat="1" ht="21.75" customHeight="1" x14ac:dyDescent="0.15">
      <c r="A13" s="26"/>
      <c r="B13" s="3" t="s">
        <v>15</v>
      </c>
      <c r="C13" s="5">
        <f>SUM(D13,G13,M13,R13)</f>
        <v>3.8</v>
      </c>
      <c r="D13" s="3">
        <f>SUM(E13:F13)</f>
        <v>0</v>
      </c>
      <c r="E13" s="3"/>
      <c r="F13" s="3"/>
      <c r="G13" s="3">
        <f>SUM(H13:L13)</f>
        <v>0.8</v>
      </c>
      <c r="H13" s="3"/>
      <c r="I13" s="3"/>
      <c r="J13" s="3"/>
      <c r="K13" s="3"/>
      <c r="L13" s="3">
        <v>0.8</v>
      </c>
      <c r="M13" s="3">
        <f>SUM(N13:Q13)</f>
        <v>3</v>
      </c>
      <c r="N13" s="3"/>
      <c r="O13" s="3"/>
      <c r="P13" s="3"/>
      <c r="Q13" s="3">
        <v>3</v>
      </c>
      <c r="R13" s="3">
        <f>SUM(S13)</f>
        <v>0</v>
      </c>
      <c r="S13" s="3"/>
    </row>
    <row r="14" spans="1:19" s="2" customFormat="1" ht="21.75" customHeight="1" x14ac:dyDescent="0.15">
      <c r="A14" s="18" t="s">
        <v>30</v>
      </c>
      <c r="B14" s="20"/>
      <c r="C14" s="5">
        <f>SUM(D14,G14,M14,R14)</f>
        <v>303</v>
      </c>
      <c r="D14" s="3">
        <f>SUM(E14:F14)</f>
        <v>0</v>
      </c>
      <c r="E14" s="3"/>
      <c r="F14" s="3"/>
      <c r="G14" s="3">
        <f>SUM(H14:L14)</f>
        <v>0</v>
      </c>
      <c r="H14" s="3"/>
      <c r="I14" s="3"/>
      <c r="J14" s="3"/>
      <c r="K14" s="3"/>
      <c r="L14" s="3"/>
      <c r="M14" s="3">
        <f>SUM(N14:Q14)</f>
        <v>303</v>
      </c>
      <c r="N14" s="3">
        <v>300</v>
      </c>
      <c r="O14" s="3"/>
      <c r="P14" s="3"/>
      <c r="Q14" s="3">
        <v>3</v>
      </c>
      <c r="R14" s="3">
        <f>SUM(S14)</f>
        <v>0</v>
      </c>
      <c r="S14" s="3"/>
    </row>
    <row r="15" spans="1:19" s="2" customFormat="1" ht="21.75" customHeight="1" x14ac:dyDescent="0.15">
      <c r="A15" s="18" t="s">
        <v>14</v>
      </c>
      <c r="B15" s="20"/>
      <c r="C15" s="5">
        <f>SUM(D15,G15,M15,R15)</f>
        <v>34.4</v>
      </c>
      <c r="D15" s="3">
        <f>SUM(E15:F15)</f>
        <v>0</v>
      </c>
      <c r="E15" s="3"/>
      <c r="F15" s="3"/>
      <c r="G15" s="3">
        <f>SUM(H15:L15)</f>
        <v>0.4</v>
      </c>
      <c r="H15" s="3"/>
      <c r="I15" s="3"/>
      <c r="J15" s="3"/>
      <c r="K15" s="3"/>
      <c r="L15" s="3">
        <v>0.4</v>
      </c>
      <c r="M15" s="3">
        <f>SUM(N15:Q15)</f>
        <v>4</v>
      </c>
      <c r="N15" s="3"/>
      <c r="O15" s="3"/>
      <c r="P15" s="3"/>
      <c r="Q15" s="3">
        <v>4</v>
      </c>
      <c r="R15" s="3">
        <f>SUM(S15)</f>
        <v>30</v>
      </c>
      <c r="S15" s="3">
        <v>30</v>
      </c>
    </row>
    <row r="16" spans="1:19" s="2" customFormat="1" ht="21.75" customHeight="1" x14ac:dyDescent="0.15">
      <c r="A16" s="18" t="s">
        <v>16</v>
      </c>
      <c r="B16" s="20"/>
      <c r="C16" s="5">
        <f t="shared" si="2"/>
        <v>7</v>
      </c>
      <c r="D16" s="3">
        <f t="shared" si="3"/>
        <v>0</v>
      </c>
      <c r="E16" s="3"/>
      <c r="F16" s="3"/>
      <c r="G16" s="3">
        <f t="shared" si="4"/>
        <v>0</v>
      </c>
      <c r="H16" s="3"/>
      <c r="I16" s="3"/>
      <c r="J16" s="3"/>
      <c r="K16" s="3"/>
      <c r="L16" s="3"/>
      <c r="M16" s="3">
        <f t="shared" si="5"/>
        <v>7</v>
      </c>
      <c r="N16" s="3"/>
      <c r="O16" s="3"/>
      <c r="P16" s="3">
        <v>4</v>
      </c>
      <c r="Q16" s="3">
        <v>3</v>
      </c>
      <c r="R16" s="3">
        <f t="shared" si="1"/>
        <v>0</v>
      </c>
      <c r="S16" s="3"/>
    </row>
    <row r="17" spans="1:19" s="2" customFormat="1" ht="21.75" customHeight="1" x14ac:dyDescent="0.15">
      <c r="A17" s="18" t="s">
        <v>17</v>
      </c>
      <c r="B17" s="20"/>
      <c r="C17" s="5">
        <f t="shared" si="2"/>
        <v>371.40000000000003</v>
      </c>
      <c r="D17" s="3">
        <f t="shared" si="3"/>
        <v>2.6</v>
      </c>
      <c r="E17" s="3">
        <v>2.6</v>
      </c>
      <c r="F17" s="3"/>
      <c r="G17" s="3">
        <f t="shared" si="4"/>
        <v>362.8</v>
      </c>
      <c r="H17" s="3"/>
      <c r="I17" s="3"/>
      <c r="J17" s="3">
        <v>300</v>
      </c>
      <c r="K17" s="3">
        <v>60</v>
      </c>
      <c r="L17" s="3">
        <v>2.8</v>
      </c>
      <c r="M17" s="3">
        <f t="shared" si="5"/>
        <v>6</v>
      </c>
      <c r="N17" s="3"/>
      <c r="O17" s="3"/>
      <c r="P17" s="3">
        <v>3</v>
      </c>
      <c r="Q17" s="3">
        <v>3</v>
      </c>
      <c r="R17" s="3">
        <f t="shared" si="1"/>
        <v>0</v>
      </c>
      <c r="S17" s="3"/>
    </row>
    <row r="18" spans="1:19" s="2" customFormat="1" ht="19.5" customHeight="1" x14ac:dyDescent="0.15">
      <c r="A18" s="18" t="s">
        <v>18</v>
      </c>
      <c r="B18" s="20"/>
      <c r="C18" s="5">
        <f t="shared" si="2"/>
        <v>26.5</v>
      </c>
      <c r="D18" s="3">
        <f t="shared" si="3"/>
        <v>10.5</v>
      </c>
      <c r="E18" s="3">
        <v>10.5</v>
      </c>
      <c r="F18" s="3"/>
      <c r="G18" s="3">
        <f t="shared" si="4"/>
        <v>2</v>
      </c>
      <c r="H18" s="3"/>
      <c r="I18" s="3"/>
      <c r="J18" s="3"/>
      <c r="K18" s="3"/>
      <c r="L18" s="3">
        <v>2</v>
      </c>
      <c r="M18" s="3">
        <f t="shared" si="5"/>
        <v>14</v>
      </c>
      <c r="N18" s="3"/>
      <c r="O18" s="3"/>
      <c r="P18" s="3">
        <v>10</v>
      </c>
      <c r="Q18" s="3">
        <v>4</v>
      </c>
      <c r="R18" s="3">
        <f t="shared" si="1"/>
        <v>0</v>
      </c>
      <c r="S18" s="3"/>
    </row>
    <row r="19" spans="1:19" s="2" customFormat="1" ht="21.75" customHeight="1" x14ac:dyDescent="0.15">
      <c r="A19" s="18" t="s">
        <v>19</v>
      </c>
      <c r="B19" s="20"/>
      <c r="C19" s="5">
        <f t="shared" si="2"/>
        <v>559.79999999999995</v>
      </c>
      <c r="D19" s="3">
        <f t="shared" si="3"/>
        <v>126.8</v>
      </c>
      <c r="E19" s="3">
        <v>119.6</v>
      </c>
      <c r="F19" s="3">
        <v>7.2</v>
      </c>
      <c r="G19" s="3">
        <f t="shared" si="4"/>
        <v>420</v>
      </c>
      <c r="H19" s="3"/>
      <c r="I19" s="3">
        <v>20</v>
      </c>
      <c r="J19" s="3">
        <v>100</v>
      </c>
      <c r="K19" s="3">
        <v>200</v>
      </c>
      <c r="L19" s="3">
        <v>100</v>
      </c>
      <c r="M19" s="3">
        <f t="shared" si="5"/>
        <v>13</v>
      </c>
      <c r="N19" s="3"/>
      <c r="O19" s="3"/>
      <c r="P19" s="3">
        <v>10</v>
      </c>
      <c r="Q19" s="3">
        <v>3</v>
      </c>
      <c r="R19" s="3">
        <f t="shared" si="1"/>
        <v>0</v>
      </c>
      <c r="S19" s="3"/>
    </row>
    <row r="20" spans="1:19" s="2" customFormat="1" ht="24.75" customHeight="1" x14ac:dyDescent="0.15">
      <c r="A20" s="18" t="s">
        <v>20</v>
      </c>
      <c r="B20" s="20"/>
      <c r="C20" s="5">
        <f t="shared" si="2"/>
        <v>397.1</v>
      </c>
      <c r="D20" s="3">
        <f t="shared" si="3"/>
        <v>73.099999999999994</v>
      </c>
      <c r="E20" s="3">
        <v>26.3</v>
      </c>
      <c r="F20" s="3">
        <v>46.8</v>
      </c>
      <c r="G20" s="3">
        <f t="shared" si="4"/>
        <v>318</v>
      </c>
      <c r="H20" s="3"/>
      <c r="I20" s="3">
        <v>30</v>
      </c>
      <c r="J20" s="3"/>
      <c r="K20" s="3">
        <v>200</v>
      </c>
      <c r="L20" s="3">
        <v>88</v>
      </c>
      <c r="M20" s="3">
        <f t="shared" si="5"/>
        <v>6</v>
      </c>
      <c r="N20" s="3"/>
      <c r="O20" s="3"/>
      <c r="P20" s="3">
        <v>3</v>
      </c>
      <c r="Q20" s="3">
        <v>3</v>
      </c>
      <c r="R20" s="3">
        <f t="shared" si="1"/>
        <v>0</v>
      </c>
      <c r="S20" s="3"/>
    </row>
    <row r="21" spans="1:19" ht="30" hidden="1" customHeight="1" x14ac:dyDescent="0.15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30" customHeight="1" x14ac:dyDescent="0.15"/>
    <row r="23" spans="1:19" ht="30" customHeight="1" x14ac:dyDescent="0.15"/>
    <row r="24" spans="1:19" ht="30" customHeight="1" x14ac:dyDescent="0.15"/>
    <row r="25" spans="1:19" ht="30" customHeight="1" x14ac:dyDescent="0.15"/>
    <row r="26" spans="1:19" ht="30" customHeight="1" x14ac:dyDescent="0.15"/>
    <row r="27" spans="1:19" ht="30" customHeight="1" x14ac:dyDescent="0.15"/>
    <row r="28" spans="1:19" ht="30" customHeight="1" x14ac:dyDescent="0.15"/>
    <row r="29" spans="1:19" ht="30" customHeight="1" x14ac:dyDescent="0.15"/>
    <row r="30" spans="1:19" ht="30" customHeight="1" x14ac:dyDescent="0.15"/>
    <row r="31" spans="1:19" ht="30" customHeight="1" x14ac:dyDescent="0.15"/>
  </sheetData>
  <mergeCells count="26">
    <mergeCell ref="A9:B9"/>
    <mergeCell ref="A10:B10"/>
    <mergeCell ref="A11:B11"/>
    <mergeCell ref="A19:B19"/>
    <mergeCell ref="A20:B20"/>
    <mergeCell ref="A14:B14"/>
    <mergeCell ref="A15:B15"/>
    <mergeCell ref="A16:B16"/>
    <mergeCell ref="A17:B17"/>
    <mergeCell ref="A18:B18"/>
    <mergeCell ref="A21:S21"/>
    <mergeCell ref="H7:L7"/>
    <mergeCell ref="E7:F7"/>
    <mergeCell ref="A3:C3"/>
    <mergeCell ref="A1:D1"/>
    <mergeCell ref="A2:S2"/>
    <mergeCell ref="C4:S4"/>
    <mergeCell ref="C5:C6"/>
    <mergeCell ref="D5:F5"/>
    <mergeCell ref="G5:L5"/>
    <mergeCell ref="M5:Q5"/>
    <mergeCell ref="R5:S5"/>
    <mergeCell ref="R3:S3"/>
    <mergeCell ref="A12:A13"/>
    <mergeCell ref="A4:B6"/>
    <mergeCell ref="A8:B8"/>
  </mergeCells>
  <phoneticPr fontId="1" type="noConversion"/>
  <pageMargins left="0.23622047244094491" right="3.937007874015748E-2" top="0.74803149606299213" bottom="0.35433070866141736" header="0.31496062992125984" footer="0.31496062992125984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W3" sqref="W3"/>
    </sheetView>
  </sheetViews>
  <sheetFormatPr defaultRowHeight="44.25" customHeight="1" x14ac:dyDescent="0.15"/>
  <cols>
    <col min="1" max="1" width="8.375" customWidth="1"/>
    <col min="2" max="2" width="6.875" customWidth="1"/>
    <col min="3" max="3" width="6.75" customWidth="1"/>
    <col min="4" max="4" width="7.25" customWidth="1"/>
    <col min="5" max="5" width="8.375" customWidth="1"/>
    <col min="6" max="6" width="5.875" customWidth="1"/>
    <col min="7" max="7" width="6.75" customWidth="1"/>
    <col min="8" max="8" width="6.5" customWidth="1"/>
    <col min="9" max="9" width="7.125" customWidth="1"/>
    <col min="10" max="10" width="6.75" customWidth="1"/>
    <col min="11" max="11" width="6.5" customWidth="1"/>
    <col min="12" max="12" width="6.625" customWidth="1"/>
    <col min="13" max="13" width="7.375" customWidth="1"/>
    <col min="16" max="16" width="8.125" customWidth="1"/>
    <col min="17" max="17" width="7" customWidth="1"/>
    <col min="18" max="18" width="7.5" customWidth="1"/>
  </cols>
  <sheetData>
    <row r="1" spans="1:18" ht="44.25" customHeight="1" x14ac:dyDescent="0.15">
      <c r="A1" s="16" t="s">
        <v>35</v>
      </c>
      <c r="B1" s="16"/>
      <c r="C1" s="16"/>
    </row>
    <row r="2" spans="1:18" ht="44.25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44.25" customHeight="1" x14ac:dyDescent="0.15">
      <c r="A3" s="15"/>
      <c r="B3" s="1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3" t="s">
        <v>21</v>
      </c>
      <c r="R3" s="24"/>
    </row>
    <row r="4" spans="1:18" ht="44.25" customHeight="1" x14ac:dyDescent="0.15">
      <c r="A4" s="33" t="s">
        <v>28</v>
      </c>
      <c r="B4" s="18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ht="44.25" customHeight="1" x14ac:dyDescent="0.15">
      <c r="A5" s="34"/>
      <c r="B5" s="21" t="s">
        <v>2</v>
      </c>
      <c r="C5" s="18" t="s">
        <v>3</v>
      </c>
      <c r="D5" s="19"/>
      <c r="E5" s="20"/>
      <c r="F5" s="18" t="s">
        <v>5</v>
      </c>
      <c r="G5" s="19"/>
      <c r="H5" s="19"/>
      <c r="I5" s="19"/>
      <c r="J5" s="19"/>
      <c r="K5" s="20"/>
      <c r="L5" s="18" t="s">
        <v>8</v>
      </c>
      <c r="M5" s="19"/>
      <c r="N5" s="19"/>
      <c r="O5" s="19"/>
      <c r="P5" s="20"/>
      <c r="Q5" s="18" t="s">
        <v>11</v>
      </c>
      <c r="R5" s="20"/>
    </row>
    <row r="6" spans="1:18" ht="44.25" customHeight="1" x14ac:dyDescent="0.15">
      <c r="A6" s="35"/>
      <c r="B6" s="22"/>
      <c r="C6" s="3" t="s">
        <v>4</v>
      </c>
      <c r="D6" s="4" t="s">
        <v>34</v>
      </c>
      <c r="E6" s="4" t="s">
        <v>33</v>
      </c>
      <c r="F6" s="4" t="s">
        <v>4</v>
      </c>
      <c r="G6" s="4" t="s">
        <v>22</v>
      </c>
      <c r="H6" s="4" t="s">
        <v>23</v>
      </c>
      <c r="I6" s="4" t="s">
        <v>6</v>
      </c>
      <c r="J6" s="4" t="s">
        <v>24</v>
      </c>
      <c r="K6" s="4" t="s">
        <v>7</v>
      </c>
      <c r="L6" s="4" t="s">
        <v>4</v>
      </c>
      <c r="M6" s="4" t="s">
        <v>25</v>
      </c>
      <c r="N6" s="4" t="s">
        <v>9</v>
      </c>
      <c r="O6" s="4" t="s">
        <v>10</v>
      </c>
      <c r="P6" s="4" t="s">
        <v>26</v>
      </c>
      <c r="Q6" s="4" t="s">
        <v>4</v>
      </c>
      <c r="R6" s="4" t="s">
        <v>27</v>
      </c>
    </row>
    <row r="7" spans="1:18" ht="44.25" customHeight="1" x14ac:dyDescent="0.15">
      <c r="A7" s="9"/>
      <c r="B7" s="8"/>
      <c r="C7" s="3"/>
      <c r="D7" s="12">
        <v>2130209</v>
      </c>
      <c r="E7" s="14"/>
      <c r="F7" s="4"/>
      <c r="G7" s="12">
        <v>2130205</v>
      </c>
      <c r="H7" s="13"/>
      <c r="I7" s="13"/>
      <c r="J7" s="13"/>
      <c r="K7" s="14"/>
      <c r="L7" s="4"/>
      <c r="M7" s="4">
        <v>2130211</v>
      </c>
      <c r="N7" s="4">
        <v>2130212</v>
      </c>
      <c r="O7" s="4">
        <v>2130234</v>
      </c>
      <c r="P7" s="4">
        <v>2130213</v>
      </c>
      <c r="Q7" s="4"/>
      <c r="R7" s="4">
        <v>2130221</v>
      </c>
    </row>
    <row r="8" spans="1:18" ht="44.25" hidden="1" customHeight="1" x14ac:dyDescent="0.15">
      <c r="A8" s="5" t="s">
        <v>29</v>
      </c>
      <c r="B8" s="5">
        <f t="shared" ref="B8:R8" si="0">SUM(B9:B20)</f>
        <v>1863</v>
      </c>
      <c r="C8" s="5">
        <f t="shared" si="0"/>
        <v>213</v>
      </c>
      <c r="D8" s="5">
        <f t="shared" si="0"/>
        <v>159</v>
      </c>
      <c r="E8" s="5">
        <f t="shared" si="0"/>
        <v>54</v>
      </c>
      <c r="F8" s="5">
        <f t="shared" si="0"/>
        <v>1144</v>
      </c>
      <c r="G8" s="5">
        <f t="shared" si="0"/>
        <v>40</v>
      </c>
      <c r="H8" s="5">
        <f t="shared" si="0"/>
        <v>50</v>
      </c>
      <c r="I8" s="5">
        <f t="shared" si="0"/>
        <v>400</v>
      </c>
      <c r="J8" s="5">
        <f t="shared" si="0"/>
        <v>460</v>
      </c>
      <c r="K8" s="5">
        <f t="shared" si="0"/>
        <v>194</v>
      </c>
      <c r="L8" s="5">
        <f t="shared" si="0"/>
        <v>476</v>
      </c>
      <c r="M8" s="5">
        <f t="shared" si="0"/>
        <v>300</v>
      </c>
      <c r="N8" s="5">
        <f t="shared" si="0"/>
        <v>110</v>
      </c>
      <c r="O8" s="5">
        <f t="shared" si="0"/>
        <v>40</v>
      </c>
      <c r="P8" s="5">
        <f t="shared" si="0"/>
        <v>26</v>
      </c>
      <c r="Q8" s="5">
        <f t="shared" si="0"/>
        <v>30</v>
      </c>
      <c r="R8" s="5">
        <f t="shared" si="0"/>
        <v>30</v>
      </c>
    </row>
    <row r="9" spans="1:18" ht="44.25" hidden="1" customHeight="1" x14ac:dyDescent="0.15">
      <c r="A9" s="3" t="s">
        <v>31</v>
      </c>
      <c r="B9" s="5">
        <f>SUM(C9,F9,L9,Q9)</f>
        <v>50</v>
      </c>
      <c r="C9" s="3">
        <f>SUM(D9:E9)</f>
        <v>0</v>
      </c>
      <c r="D9" s="3"/>
      <c r="E9" s="3"/>
      <c r="F9" s="3">
        <f>SUM(G9:K9)</f>
        <v>0</v>
      </c>
      <c r="G9" s="3"/>
      <c r="H9" s="3"/>
      <c r="I9" s="3"/>
      <c r="J9" s="3"/>
      <c r="K9" s="3"/>
      <c r="L9" s="3">
        <f>SUM(M9:P9)</f>
        <v>50</v>
      </c>
      <c r="M9" s="3"/>
      <c r="N9" s="3">
        <v>50</v>
      </c>
      <c r="O9" s="3"/>
      <c r="P9" s="3"/>
      <c r="Q9" s="3">
        <f t="shared" ref="Q9:Q20" si="1">SUM(R9)</f>
        <v>0</v>
      </c>
      <c r="R9" s="3"/>
    </row>
    <row r="10" spans="1:18" ht="44.25" hidden="1" customHeight="1" x14ac:dyDescent="0.15">
      <c r="A10" s="3" t="s">
        <v>13</v>
      </c>
      <c r="B10" s="5">
        <f t="shared" ref="B10:B20" si="2">SUM(C10,F10,L10,Q10)</f>
        <v>40</v>
      </c>
      <c r="C10" s="3">
        <f t="shared" ref="C10:C20" si="3">SUM(D10:E10)</f>
        <v>0</v>
      </c>
      <c r="D10" s="3"/>
      <c r="E10" s="3"/>
      <c r="F10" s="3">
        <f t="shared" ref="F10:F20" si="4">SUM(G10:K10)</f>
        <v>40</v>
      </c>
      <c r="G10" s="3">
        <v>40</v>
      </c>
      <c r="H10" s="3"/>
      <c r="I10" s="3"/>
      <c r="J10" s="3"/>
      <c r="K10" s="3"/>
      <c r="L10" s="3">
        <f t="shared" ref="L10:L20" si="5">SUM(M10:P10)</f>
        <v>0</v>
      </c>
      <c r="M10" s="3"/>
      <c r="N10" s="3"/>
      <c r="O10" s="3"/>
      <c r="P10" s="3"/>
      <c r="Q10" s="3">
        <f t="shared" si="1"/>
        <v>0</v>
      </c>
      <c r="R10" s="3"/>
    </row>
    <row r="11" spans="1:18" ht="44.25" hidden="1" customHeight="1" x14ac:dyDescent="0.15">
      <c r="A11" s="3" t="s">
        <v>12</v>
      </c>
      <c r="B11" s="5">
        <f t="shared" si="2"/>
        <v>10</v>
      </c>
      <c r="C11" s="3">
        <f t="shared" si="3"/>
        <v>0</v>
      </c>
      <c r="D11" s="3"/>
      <c r="E11" s="3"/>
      <c r="F11" s="3">
        <f t="shared" si="4"/>
        <v>0</v>
      </c>
      <c r="G11" s="3"/>
      <c r="H11" s="3"/>
      <c r="I11" s="3"/>
      <c r="J11" s="3"/>
      <c r="K11" s="3"/>
      <c r="L11" s="3">
        <f t="shared" si="5"/>
        <v>10</v>
      </c>
      <c r="M11" s="3"/>
      <c r="N11" s="3"/>
      <c r="O11" s="3">
        <v>10</v>
      </c>
      <c r="P11" s="3"/>
      <c r="Q11" s="3">
        <f t="shared" si="1"/>
        <v>0</v>
      </c>
      <c r="R11" s="3"/>
    </row>
    <row r="12" spans="1:18" ht="44.25" hidden="1" customHeight="1" x14ac:dyDescent="0.15">
      <c r="A12" s="4" t="s">
        <v>32</v>
      </c>
      <c r="B12" s="5">
        <f t="shared" si="2"/>
        <v>60</v>
      </c>
      <c r="C12" s="3">
        <f t="shared" si="3"/>
        <v>0</v>
      </c>
      <c r="D12" s="3"/>
      <c r="E12" s="3"/>
      <c r="F12" s="3">
        <f t="shared" si="4"/>
        <v>0</v>
      </c>
      <c r="G12" s="3"/>
      <c r="H12" s="3"/>
      <c r="I12" s="3"/>
      <c r="J12" s="3"/>
      <c r="K12" s="3"/>
      <c r="L12" s="3">
        <f t="shared" si="5"/>
        <v>60</v>
      </c>
      <c r="M12" s="3"/>
      <c r="N12" s="3">
        <v>60</v>
      </c>
      <c r="O12" s="3"/>
      <c r="P12" s="3"/>
      <c r="Q12" s="3">
        <f t="shared" si="1"/>
        <v>0</v>
      </c>
      <c r="R12" s="3"/>
    </row>
    <row r="13" spans="1:18" ht="50.25" customHeight="1" x14ac:dyDescent="0.15">
      <c r="A13" s="3" t="s">
        <v>30</v>
      </c>
      <c r="B13" s="5">
        <f t="shared" si="2"/>
        <v>303</v>
      </c>
      <c r="C13" s="3">
        <f t="shared" si="3"/>
        <v>0</v>
      </c>
      <c r="D13" s="3"/>
      <c r="E13" s="3"/>
      <c r="F13" s="3">
        <f t="shared" si="4"/>
        <v>0</v>
      </c>
      <c r="G13" s="3"/>
      <c r="H13" s="3"/>
      <c r="I13" s="3"/>
      <c r="J13" s="3"/>
      <c r="K13" s="3"/>
      <c r="L13" s="3">
        <f t="shared" si="5"/>
        <v>303</v>
      </c>
      <c r="M13" s="3">
        <v>300</v>
      </c>
      <c r="N13" s="3"/>
      <c r="O13" s="3"/>
      <c r="P13" s="3">
        <v>3</v>
      </c>
      <c r="Q13" s="3">
        <f t="shared" si="1"/>
        <v>0</v>
      </c>
      <c r="R13" s="3"/>
    </row>
    <row r="14" spans="1:18" ht="44.25" hidden="1" customHeight="1" x14ac:dyDescent="0.15">
      <c r="A14" s="3" t="s">
        <v>14</v>
      </c>
      <c r="B14" s="5">
        <f t="shared" si="2"/>
        <v>34.4</v>
      </c>
      <c r="C14" s="3">
        <f t="shared" si="3"/>
        <v>0</v>
      </c>
      <c r="D14" s="3"/>
      <c r="E14" s="3"/>
      <c r="F14" s="3">
        <f t="shared" si="4"/>
        <v>0.4</v>
      </c>
      <c r="G14" s="3"/>
      <c r="H14" s="3"/>
      <c r="I14" s="3"/>
      <c r="J14" s="3"/>
      <c r="K14" s="3">
        <v>0.4</v>
      </c>
      <c r="L14" s="3">
        <f t="shared" si="5"/>
        <v>4</v>
      </c>
      <c r="M14" s="3"/>
      <c r="N14" s="3"/>
      <c r="O14" s="3"/>
      <c r="P14" s="3">
        <v>4</v>
      </c>
      <c r="Q14" s="3">
        <f>SUM(R14)</f>
        <v>30</v>
      </c>
      <c r="R14" s="3">
        <v>30</v>
      </c>
    </row>
    <row r="15" spans="1:18" ht="44.25" hidden="1" customHeight="1" x14ac:dyDescent="0.15">
      <c r="A15" s="3" t="s">
        <v>15</v>
      </c>
      <c r="B15" s="5">
        <f t="shared" si="2"/>
        <v>3.8</v>
      </c>
      <c r="C15" s="3">
        <f t="shared" si="3"/>
        <v>0</v>
      </c>
      <c r="D15" s="3"/>
      <c r="E15" s="3"/>
      <c r="F15" s="3">
        <f t="shared" si="4"/>
        <v>0.8</v>
      </c>
      <c r="G15" s="3"/>
      <c r="H15" s="3"/>
      <c r="I15" s="3"/>
      <c r="J15" s="3"/>
      <c r="K15" s="3">
        <v>0.8</v>
      </c>
      <c r="L15" s="3">
        <f t="shared" si="5"/>
        <v>3</v>
      </c>
      <c r="M15" s="3"/>
      <c r="N15" s="3"/>
      <c r="O15" s="3"/>
      <c r="P15" s="3">
        <v>3</v>
      </c>
      <c r="Q15" s="3">
        <f t="shared" si="1"/>
        <v>0</v>
      </c>
      <c r="R15" s="3"/>
    </row>
    <row r="16" spans="1:18" ht="44.25" hidden="1" customHeight="1" x14ac:dyDescent="0.15">
      <c r="A16" s="3" t="s">
        <v>16</v>
      </c>
      <c r="B16" s="5">
        <f t="shared" si="2"/>
        <v>7</v>
      </c>
      <c r="C16" s="3">
        <f t="shared" si="3"/>
        <v>0</v>
      </c>
      <c r="D16" s="3"/>
      <c r="E16" s="3"/>
      <c r="F16" s="3">
        <f t="shared" si="4"/>
        <v>0</v>
      </c>
      <c r="G16" s="3"/>
      <c r="H16" s="3"/>
      <c r="I16" s="3"/>
      <c r="J16" s="3"/>
      <c r="K16" s="3"/>
      <c r="L16" s="3">
        <f t="shared" si="5"/>
        <v>7</v>
      </c>
      <c r="M16" s="3"/>
      <c r="N16" s="3"/>
      <c r="O16" s="3">
        <v>4</v>
      </c>
      <c r="P16" s="3">
        <v>3</v>
      </c>
      <c r="Q16" s="3">
        <f t="shared" si="1"/>
        <v>0</v>
      </c>
      <c r="R16" s="3"/>
    </row>
    <row r="17" spans="1:18" ht="44.25" hidden="1" customHeight="1" x14ac:dyDescent="0.15">
      <c r="A17" s="3" t="s">
        <v>17</v>
      </c>
      <c r="B17" s="5">
        <f t="shared" si="2"/>
        <v>371.40000000000003</v>
      </c>
      <c r="C17" s="3">
        <f t="shared" si="3"/>
        <v>2.6</v>
      </c>
      <c r="D17" s="3">
        <v>2.6</v>
      </c>
      <c r="E17" s="3"/>
      <c r="F17" s="3">
        <f t="shared" si="4"/>
        <v>362.8</v>
      </c>
      <c r="G17" s="3"/>
      <c r="H17" s="3"/>
      <c r="I17" s="3">
        <v>300</v>
      </c>
      <c r="J17" s="3">
        <v>60</v>
      </c>
      <c r="K17" s="3">
        <v>2.8</v>
      </c>
      <c r="L17" s="3">
        <f t="shared" si="5"/>
        <v>6</v>
      </c>
      <c r="M17" s="3"/>
      <c r="N17" s="3"/>
      <c r="O17" s="3">
        <v>3</v>
      </c>
      <c r="P17" s="3">
        <v>3</v>
      </c>
      <c r="Q17" s="3">
        <f t="shared" si="1"/>
        <v>0</v>
      </c>
      <c r="R17" s="3"/>
    </row>
    <row r="18" spans="1:18" ht="44.25" hidden="1" customHeight="1" x14ac:dyDescent="0.15">
      <c r="A18" s="3" t="s">
        <v>18</v>
      </c>
      <c r="B18" s="5">
        <f t="shared" si="2"/>
        <v>26.5</v>
      </c>
      <c r="C18" s="3">
        <f t="shared" si="3"/>
        <v>10.5</v>
      </c>
      <c r="D18" s="3">
        <v>10.5</v>
      </c>
      <c r="E18" s="3"/>
      <c r="F18" s="3">
        <f t="shared" si="4"/>
        <v>2</v>
      </c>
      <c r="G18" s="3"/>
      <c r="H18" s="3"/>
      <c r="I18" s="3"/>
      <c r="J18" s="3"/>
      <c r="K18" s="3">
        <v>2</v>
      </c>
      <c r="L18" s="3">
        <f t="shared" si="5"/>
        <v>14</v>
      </c>
      <c r="M18" s="3"/>
      <c r="N18" s="3"/>
      <c r="O18" s="3">
        <v>10</v>
      </c>
      <c r="P18" s="3">
        <v>4</v>
      </c>
      <c r="Q18" s="3">
        <f t="shared" si="1"/>
        <v>0</v>
      </c>
      <c r="R18" s="3"/>
    </row>
    <row r="19" spans="1:18" ht="44.25" hidden="1" customHeight="1" x14ac:dyDescent="0.15">
      <c r="A19" s="3" t="s">
        <v>19</v>
      </c>
      <c r="B19" s="5">
        <f t="shared" si="2"/>
        <v>559.79999999999995</v>
      </c>
      <c r="C19" s="3">
        <f t="shared" si="3"/>
        <v>126.8</v>
      </c>
      <c r="D19" s="3">
        <v>119.6</v>
      </c>
      <c r="E19" s="3">
        <v>7.2</v>
      </c>
      <c r="F19" s="3">
        <f t="shared" si="4"/>
        <v>420</v>
      </c>
      <c r="G19" s="3"/>
      <c r="H19" s="3">
        <v>20</v>
      </c>
      <c r="I19" s="3">
        <v>100</v>
      </c>
      <c r="J19" s="3">
        <v>200</v>
      </c>
      <c r="K19" s="3">
        <v>100</v>
      </c>
      <c r="L19" s="3">
        <f t="shared" si="5"/>
        <v>13</v>
      </c>
      <c r="M19" s="3"/>
      <c r="N19" s="3"/>
      <c r="O19" s="3">
        <v>10</v>
      </c>
      <c r="P19" s="3">
        <v>3</v>
      </c>
      <c r="Q19" s="3">
        <f t="shared" si="1"/>
        <v>0</v>
      </c>
      <c r="R19" s="3"/>
    </row>
    <row r="20" spans="1:18" ht="44.25" hidden="1" customHeight="1" x14ac:dyDescent="0.15">
      <c r="A20" s="3" t="s">
        <v>20</v>
      </c>
      <c r="B20" s="5">
        <f t="shared" si="2"/>
        <v>397.1</v>
      </c>
      <c r="C20" s="3">
        <f t="shared" si="3"/>
        <v>73.099999999999994</v>
      </c>
      <c r="D20" s="3">
        <v>26.3</v>
      </c>
      <c r="E20" s="3">
        <v>46.8</v>
      </c>
      <c r="F20" s="3">
        <f t="shared" si="4"/>
        <v>318</v>
      </c>
      <c r="G20" s="3"/>
      <c r="H20" s="3">
        <v>30</v>
      </c>
      <c r="I20" s="3"/>
      <c r="J20" s="3">
        <v>200</v>
      </c>
      <c r="K20" s="3">
        <v>88</v>
      </c>
      <c r="L20" s="3">
        <f t="shared" si="5"/>
        <v>6</v>
      </c>
      <c r="M20" s="3"/>
      <c r="N20" s="3"/>
      <c r="O20" s="3">
        <v>3</v>
      </c>
      <c r="P20" s="3">
        <v>3</v>
      </c>
      <c r="Q20" s="3">
        <f t="shared" si="1"/>
        <v>0</v>
      </c>
      <c r="R20" s="3"/>
    </row>
  </sheetData>
  <mergeCells count="13">
    <mergeCell ref="Q5:R5"/>
    <mergeCell ref="D7:E7"/>
    <mergeCell ref="G7:K7"/>
    <mergeCell ref="A1:C1"/>
    <mergeCell ref="A2:R2"/>
    <mergeCell ref="A3:B3"/>
    <mergeCell ref="Q3:R3"/>
    <mergeCell ref="A4:A6"/>
    <mergeCell ref="B4:R4"/>
    <mergeCell ref="B5:B6"/>
    <mergeCell ref="C5:E5"/>
    <mergeCell ref="F5:K5"/>
    <mergeCell ref="L5:P5"/>
  </mergeCells>
  <phoneticPr fontId="1" type="noConversion"/>
  <pageMargins left="0.7" right="0.7" top="0.75" bottom="0.75" header="0.3" footer="0.3"/>
  <pageSetup paperSize="9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2019-12-05T02:24:43Z</dcterms:modified>
</cp:coreProperties>
</file>